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inny.Rincon\AppData\Local\Microsoft\Windows\INetCache\Content.Outlook\CI3PGGPW\"/>
    </mc:Choice>
  </mc:AlternateContent>
  <xr:revisionPtr revIDLastSave="0" documentId="13_ncr:1_{CD14FAC1-C4E5-4EB2-9242-D40CEFADE7D9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S" sheetId="3" r:id="rId1"/>
    <sheet name="EJECUCIÓN GASTOS" sheetId="1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3" l="1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O20" i="1" l="1"/>
  <c r="O19" i="1"/>
  <c r="O18" i="1"/>
  <c r="O12" i="1"/>
  <c r="O10" i="1"/>
  <c r="O142" i="1"/>
  <c r="O141" i="1"/>
  <c r="O140" i="1"/>
  <c r="O139" i="1"/>
  <c r="O138" i="1"/>
  <c r="O137" i="1"/>
  <c r="O136" i="1"/>
  <c r="O135" i="1"/>
  <c r="O134" i="1"/>
  <c r="O11" i="1"/>
  <c r="O14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<sst xmlns="http://schemas.openxmlformats.org/spreadsheetml/2006/main" count="559" uniqueCount="529">
  <si>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</si>
  <si>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</si>
  <si>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</si>
  <si>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</si>
  <si>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</si>
  <si>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</si>
  <si>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</si>
  <si>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</si>
  <si>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</si>
  <si>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</si>
  <si>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</si>
  <si>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</si>
  <si>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</si>
  <si>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</si>
  <si>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</si>
  <si>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</si>
  <si>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</si>
  <si>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</si>
  <si>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</si>
  <si>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</si>
  <si>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</si>
  <si>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</si>
  <si>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</si>
  <si>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</si>
  <si>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</si>
  <si>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</si>
  <si>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</si>
  <si>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</si>
  <si>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</si>
  <si>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</si>
  <si>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</si>
  <si>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</si>
  <si>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</si>
  <si>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</si>
  <si>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</si>
  <si>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</si>
  <si>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</si>
  <si>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</si>
  <si>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</si>
  <si>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</si>
  <si>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</si>
  <si>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</si>
  <si>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</si>
  <si>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</si>
  <si>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</si>
  <si>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</si>
  <si>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</si>
  <si>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</si>
  <si>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</si>
  <si>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</si>
  <si>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</si>
  <si>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</si>
  <si>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</si>
  <si>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</si>
  <si>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</si>
  <si>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</si>
  <si>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</si>
  <si>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</si>
  <si>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</si>
  <si>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</si>
  <si>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</si>
  <si>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</si>
  <si>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</si>
  <si>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</si>
  <si>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</si>
  <si>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</si>
  <si>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</si>
  <si>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</si>
  <si>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</si>
  <si>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</si>
  <si>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</si>
  <si>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</si>
  <si>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</si>
  <si>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</si>
  <si>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</si>
  <si>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</si>
  <si>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</si>
  <si>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</si>
  <si>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</si>
  <si>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</si>
  <si>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</si>
  <si>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</si>
  <si>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</si>
  <si>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</si>
  <si>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</si>
  <si>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</si>
  <si>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</si>
  <si>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</si>
  <si>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</si>
  <si>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</si>
  <si>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</si>
  <si>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</si>
  <si>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</si>
  <si>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</si>
  <si>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</si>
  <si>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</si>
  <si>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</si>
  <si>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</si>
  <si>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</si>
  <si>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</si>
  <si>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</si>
  <si>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</si>
  <si>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</si>
  <si>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</si>
  <si>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</si>
  <si>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</si>
  <si>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</si>
  <si>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</si>
  <si>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</si>
  <si>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</si>
  <si>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</si>
  <si>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</si>
  <si>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</si>
  <si>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</si>
  <si>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</si>
  <si>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</si>
  <si>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</si>
  <si>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</si>
  <si>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</si>
  <si>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</si>
  <si>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</si>
  <si>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</si>
  <si>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</si>
  <si>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</si>
  <si>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</si>
  <si>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</si>
  <si>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</si>
  <si>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</si>
  <si>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</si>
  <si>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</si>
  <si>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</si>
  <si>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</si>
  <si>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</si>
  <si>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</si>
  <si>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</si>
  <si>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</si>
  <si>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</si>
  <si>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</si>
  <si>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</si>
  <si>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</si>
  <si>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</si>
  <si>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</si>
  <si>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</si>
  <si>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</si>
  <si>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</si>
  <si>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</si>
  <si>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</si>
  <si>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</si>
  <si>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</si>
  <si>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</si>
  <si>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</si>
  <si>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</si>
  <si>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</si>
  <si>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</si>
  <si>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</si>
  <si>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</si>
  <si>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</si>
  <si>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</si>
  <si>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</si>
  <si>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</si>
  <si>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</si>
  <si>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</si>
  <si>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</si>
  <si>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</si>
  <si>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</si>
  <si>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</si>
  <si>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</si>
  <si>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</si>
  <si>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</si>
  <si>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</si>
  <si>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</si>
  <si>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</si>
  <si>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</si>
  <si>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</si>
  <si>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</si>
  <si>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</si>
  <si>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</si>
  <si>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</si>
  <si>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</si>
  <si>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</si>
  <si>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</si>
  <si>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</si>
  <si>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</si>
  <si>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</si>
  <si>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</si>
  <si>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</si>
  <si>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</si>
  <si>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</si>
  <si>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</si>
  <si>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</si>
  <si>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</si>
  <si>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</si>
  <si>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</si>
  <si>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</si>
  <si>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</si>
  <si>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</si>
  <si>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</si>
  <si>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</si>
  <si>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</si>
  <si>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</si>
  <si>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</si>
  <si>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</si>
  <si>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</si>
  <si>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</si>
  <si>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</si>
  <si>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</si>
  <si>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</si>
  <si>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</si>
  <si>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</si>
  <si>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</si>
  <si>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</si>
  <si>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</si>
  <si>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</si>
  <si>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</si>
  <si>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</si>
  <si>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</si>
  <si>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</si>
  <si>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</si>
  <si>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</si>
  <si>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</si>
  <si>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</si>
  <si>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</si>
  <si>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</si>
  <si>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</si>
  <si>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</si>
  <si>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</si>
  <si>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</si>
  <si>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</si>
  <si>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</si>
  <si>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</si>
  <si>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</si>
  <si>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</si>
  <si>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</si>
  <si>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</si>
  <si>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</si>
  <si>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</si>
  <si>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</si>
  <si>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</si>
  <si>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</si>
  <si>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</si>
  <si>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</si>
  <si>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</si>
  <si>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</si>
  <si>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</si>
  <si>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</si>
  <si>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</si>
  <si>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</si>
  <si>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</si>
  <si>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</si>
  <si>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</si>
  <si>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</si>
  <si>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</si>
  <si>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</si>
  <si>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</si>
  <si>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</si>
  <si>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</si>
  <si>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</si>
  <si>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</si>
  <si>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</si>
  <si>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</si>
  <si>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</si>
  <si>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</si>
  <si>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</si>
  <si>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</si>
  <si>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</si>
  <si>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</si>
  <si>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</si>
  <si>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</si>
  <si>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</si>
  <si>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</si>
  <si>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</si>
  <si>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</si>
  <si>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</si>
  <si>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</si>
  <si>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</si>
  <si>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</si>
  <si>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</si>
  <si>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</si>
  <si>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</si>
  <si>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</si>
  <si>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</si>
  <si>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</si>
  <si>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>EJECUCION PRESUPUESTAL ACUMULADA DESDE 01/01/2024 HASTA 30/04/2024</t>
  </si>
  <si>
    <t>EJECUCION PRESUPUESTAL
 DESDE 01/05/2024 HASTA 31/05/2024</t>
  </si>
  <si>
    <t>EJECUCION PRESUPUESTAL ACUMULADA DESDE 01/01/2024 HASTA 31/05/2024</t>
  </si>
  <si>
    <t>Aforo Inicial
RESOL 43897  del 29/12/23</t>
  </si>
  <si>
    <t>Modificación Presupuestal</t>
  </si>
  <si>
    <t>Aforo Definitivo</t>
  </si>
  <si>
    <t xml:space="preserve">Ingresos Acumulados Desde 01/01/2024 hasta 30/04/2024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</si>
  <si>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</si>
  <si>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</si>
  <si>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</si>
  <si>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</si>
  <si>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</si>
  <si>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</si>
  <si>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</si>
  <si>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</si>
  <si>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</si>
  <si>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</si>
  <si>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</si>
  <si>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</si>
  <si>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</si>
  <si>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</si>
  <si>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</si>
  <si>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</si>
  <si>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</si>
  <si>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</si>
  <si>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</si>
  <si>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</si>
  <si>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</si>
  <si>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</si>
  <si>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</si>
  <si>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</si>
  <si>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</si>
  <si>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</si>
  <si>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</si>
  <si>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</si>
  <si>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</si>
  <si>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</si>
  <si>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</si>
  <si>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</si>
  <si>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</si>
  <si>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</si>
  <si>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</si>
  <si>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</si>
  <si>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</si>
  <si>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</si>
  <si>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</si>
  <si>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</si>
  <si>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</si>
  <si>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</si>
  <si>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</si>
  <si>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</si>
  <si>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</si>
  <si>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</si>
  <si>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</si>
  <si>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</si>
  <si>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</si>
  <si>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</si>
  <si>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</si>
  <si>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</si>
  <si>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</si>
  <si>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</si>
  <si>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</si>
  <si>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</si>
  <si>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</si>
  <si>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</si>
  <si>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</si>
  <si>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</si>
  <si>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</si>
  <si>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</si>
  <si>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</si>
  <si>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</si>
  <si>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</si>
  <si>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</si>
  <si>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</si>
  <si>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</si>
  <si>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</si>
  <si>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</si>
  <si>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</si>
  <si>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</si>
  <si>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</si>
  <si>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</si>
  <si>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</si>
  <si>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</si>
  <si>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</si>
  <si>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</si>
  <si>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</si>
  <si>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</si>
  <si>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</si>
  <si>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</si>
  <si>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</si>
  <si>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</si>
  <si>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</si>
  <si>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</si>
  <si>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</si>
  <si>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</si>
  <si>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</si>
  <si>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</si>
  <si>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</si>
  <si>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</si>
  <si>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</si>
  <si>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</si>
  <si>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</si>
  <si>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</si>
  <si>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</si>
  <si>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</si>
  <si>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</si>
  <si>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</si>
  <si>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</si>
  <si>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</si>
  <si>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</si>
  <si>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</si>
  <si>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</si>
  <si>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</si>
  <si>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</si>
  <si>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</si>
  <si>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</si>
  <si>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</si>
  <si>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</si>
  <si>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</si>
  <si>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</si>
  <si>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</si>
  <si>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</si>
  <si>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</si>
  <si>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</si>
  <si>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</si>
  <si>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</si>
  <si>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</si>
  <si>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</si>
  <si>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</si>
  <si>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</si>
  <si>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</si>
  <si>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</si>
  <si>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</si>
  <si>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</si>
  <si>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</si>
  <si>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</si>
  <si>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</si>
  <si>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</si>
  <si>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</si>
  <si>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</si>
  <si>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</si>
  <si>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</si>
  <si>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</si>
  <si>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</si>
  <si>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</si>
  <si>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</si>
  <si>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</si>
  <si>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</si>
  <si>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</si>
  <si>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</si>
  <si>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</si>
  <si>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</si>
  <si>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</si>
  <si>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</si>
  <si>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</si>
  <si>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</si>
  <si>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</si>
  <si>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</si>
  <si>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</si>
  <si>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</si>
  <si>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</si>
  <si>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</si>
  <si>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</si>
  <si>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</si>
  <si>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</si>
  <si>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</si>
  <si>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</si>
  <si>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</si>
  <si>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</si>
  <si>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</si>
  <si>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</si>
  <si>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</si>
  <si>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</si>
  <si>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</si>
  <si>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</si>
  <si>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</si>
  <si>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</si>
  <si>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</si>
  <si>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</si>
  <si>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</si>
  <si>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</si>
  <si>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</si>
  <si>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</si>
  <si>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</si>
  <si>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</si>
  <si>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</si>
  <si>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</si>
  <si>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</si>
  <si>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</si>
  <si>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</si>
  <si>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</si>
  <si>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</si>
  <si>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</si>
  <si>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</si>
  <si>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</si>
  <si>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</si>
  <si>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</si>
  <si>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</si>
  <si>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</si>
  <si>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</si>
  <si>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</si>
  <si>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</si>
  <si>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</si>
  <si>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</si>
  <si>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</si>
  <si>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</si>
  <si>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</si>
  <si>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</si>
  <si>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</si>
  <si>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</si>
  <si>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</si>
  <si>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</si>
  <si>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</si>
  <si>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</si>
  <si>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</si>
  <si>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</si>
  <si>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</si>
  <si>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</si>
  <si>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</si>
  <si>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</si>
  <si>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</si>
  <si>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</si>
  <si>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</si>
  <si>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</si>
  <si>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</si>
  <si>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</si>
  <si>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</si>
  <si>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</si>
  <si>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</si>
  <si>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</si>
  <si>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</si>
  <si>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</si>
  <si>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</si>
  <si>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</si>
  <si>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</si>
  <si>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</si>
  <si>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</si>
  <si>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</si>
  <si>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</si>
  <si>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</si>
  <si>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</si>
  <si>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</si>
  <si>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</si>
  <si>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</si>
  <si>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</si>
  <si>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Desde 01/05/2024 hasta 31/05/2024 </t>
  </si>
  <si>
    <t xml:space="preserve">Ingresos Acumulados Desde 01/01/2024 hasta 31/05/2024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</si>
</sst>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43" fontId="8" fillId="0" borderId="0" xfId="3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3" fontId="8" fillId="0" borderId="0" xfId="3" applyFont="1" applyFill="1" applyAlignment="1">
      <alignment vertical="center"/>
    </xf>
    <xf numFmtId="10" fontId="8" fillId="0" borderId="0" xfId="276" applyNumberFormat="1" applyFont="1" applyFill="1" applyAlignment="1">
      <alignment vertical="center"/>
    </xf>
    <xf numFmtId="10" fontId="8" fillId="0" borderId="0" xfId="276" applyNumberFormat="1" applyFont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49" fontId="0" fillId="0" borderId="0" xfId="0" applyNumberFormat="1"/>
    <xf numFmtId="0" fontId="24" fillId="0" borderId="0" xfId="0" applyFont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164" fontId="27" fillId="6" borderId="17" xfId="0" applyNumberFormat="1" applyFont="1" applyFill="1" applyBorder="1"/>
    <xf numFmtId="7" fontId="25" fillId="0" borderId="0" xfId="275" applyNumberFormat="1" applyFont="1"/>
    <xf numFmtId="0" fontId="28" fillId="6" borderId="0" xfId="0" applyFont="1" applyFill="1" applyAlignment="1">
      <alignment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70E5A8-36DD-49F7-968D-63D0B00A3861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MAYO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  <a:br>
            <a:rPr lang="es-CO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A8E60C-F219-43B2-AFFC-F642294C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9896" cy="1033181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3A2B43-A90D-44A7-B7DD-188AFEB4E6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1967247" y="0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9256058" y="175181"/>
          <a:ext cx="11316121" cy="11190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MAYO 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2065305</xdr:colOff>
      <xdr:row>4</xdr:row>
      <xdr:rowOff>155863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1132-2DBF-4ABB-8A61-64C4635A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8164" cy="1039090"/>
        </a:xfrm>
        <a:prstGeom prst="rect">
          <a:avLst/>
        </a:prstGeom>
      </xdr:spPr>
    </xdr:pic>
    <xdr:clientData/>
  </xdr:twoCellAnchor>
  <xdr:twoCellAnchor>
    <xdr:from>
      <xdr:col>12</xdr:col>
      <xdr:colOff>454144</xdr:colOff>
      <xdr:row>0</xdr:row>
      <xdr:rowOff>67235</xdr:rowOff>
    </xdr:from>
    <xdr:to>
      <xdr:col>15</xdr:col>
      <xdr:colOff>575167</xdr:colOff>
      <xdr:row>5</xdr:row>
      <xdr:rowOff>129811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AFE9A8-FB80-4D38-A99E-C5BD27CEB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8939497" y="67235"/>
          <a:ext cx="2675964" cy="119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B147-884C-4B3B-85DA-D52CAA612CDA}">
  <sheetPr>
    <tabColor rgb="FFFFFF00"/>
  </sheetPr>
  <dimension ref="A1:N132"/>
  <sheetViews>
    <sheetView tabSelected="1" view="pageBreakPreview" zoomScale="70" zoomScaleNormal="70" zoomScaleSheetLayoutView="70" workbookViewId="0">
      <pane xSplit="2" ySplit="7" topLeftCell="C20" activePane="bottomRight" state="frozen"/>
      <selection activeCell="E37" sqref="E37"/>
      <selection pane="topRight" activeCell="E37" sqref="E37"/>
      <selection pane="bottomLeft" activeCell="E37" sqref="E37"/>
      <selection pane="bottomRight" activeCell="J48" sqref="J48"/>
    </sheetView>
  </sheetViews>
  <sheetFormatPr baseColWidth="10" defaultRowHeight="15.75"/>
  <cols>
    <col min="1" max="1" width="26" style="90" customWidth="1"/>
    <col min="2" max="2" width="94.42578125" style="109" customWidth="1"/>
    <col min="3" max="3" width="31.28515625" style="90" customWidth="1"/>
    <col min="4" max="4" width="32.5703125" style="90" customWidth="1"/>
    <col min="5" max="5" width="35" style="90" customWidth="1"/>
    <col min="6" max="6" width="33.7109375" style="90" customWidth="1"/>
    <col min="7" max="7" width="34.85546875" style="112" customWidth="1"/>
    <col min="8" max="8" width="34.85546875" style="90" customWidth="1"/>
    <col min="9" max="9" width="32.28515625" style="90" customWidth="1"/>
    <col min="10" max="10" width="25" style="90" customWidth="1"/>
    <col min="11" max="12" width="11.42578125" style="90"/>
    <col min="13" max="14" width="12.85546875" style="90" bestFit="1" customWidth="1"/>
    <col min="15" max="16384" width="11.42578125" style="90"/>
  </cols>
  <sheetData>
    <row r="1" spans="1:14" s="2" customFormat="1" ht="21" customHeight="1">
      <c r="A1" s="73"/>
      <c r="B1" s="74"/>
      <c r="C1" s="75"/>
      <c r="D1" s="75"/>
      <c r="E1" s="75"/>
      <c r="F1" s="75"/>
      <c r="G1" s="75"/>
      <c r="H1" s="75"/>
      <c r="I1" s="75"/>
      <c r="J1" s="75"/>
    </row>
    <row r="2" spans="1:14" s="2" customFormat="1">
      <c r="A2" s="73"/>
      <c r="B2" s="74"/>
      <c r="C2" s="75"/>
      <c r="D2" s="75"/>
      <c r="E2" s="75"/>
      <c r="F2" s="75"/>
      <c r="G2" s="76"/>
      <c r="H2" s="75"/>
      <c r="I2" s="75"/>
      <c r="J2" s="75"/>
    </row>
    <row r="3" spans="1:14" s="2" customFormat="1">
      <c r="A3" s="73"/>
      <c r="B3" s="74"/>
      <c r="C3" s="77"/>
      <c r="D3" s="75"/>
      <c r="E3" s="75"/>
      <c r="F3" s="75"/>
      <c r="G3" s="78"/>
      <c r="H3" s="75"/>
      <c r="I3" s="75"/>
      <c r="J3" s="75"/>
    </row>
    <row r="4" spans="1:14" s="2" customFormat="1">
      <c r="A4" s="73"/>
      <c r="B4" s="74"/>
      <c r="C4" s="77"/>
      <c r="D4" s="75"/>
      <c r="E4" s="75"/>
      <c r="F4" s="79"/>
      <c r="G4" s="76"/>
      <c r="H4" s="75"/>
      <c r="I4" s="75"/>
      <c r="J4" s="75"/>
    </row>
    <row r="5" spans="1:14" s="2" customFormat="1">
      <c r="A5" s="73"/>
      <c r="B5" s="80"/>
      <c r="C5" s="77"/>
      <c r="D5" s="75"/>
      <c r="E5" s="75"/>
      <c r="F5" s="75"/>
      <c r="G5" s="76"/>
      <c r="H5" s="75"/>
      <c r="I5" s="75"/>
      <c r="J5" s="75"/>
    </row>
    <row r="6" spans="1:14" s="2" customFormat="1" thickBot="1"/>
    <row r="7" spans="1:14" s="84" customFormat="1" ht="60" customHeight="1">
      <c r="A7" s="81" t="s">
        <v>85</v>
      </c>
      <c r="B7" s="82" t="s">
        <v>84</v>
      </c>
      <c r="C7" s="83" t="s">
        <v>285</v>
      </c>
      <c r="D7" s="83" t="s">
        <v>286</v>
      </c>
      <c r="E7" s="83" t="s">
        <v>287</v>
      </c>
      <c r="F7" s="83" t="s">
        <v>288</v>
      </c>
      <c r="G7" s="83" t="s">
        <v>527</v>
      </c>
      <c r="H7" s="83" t="s">
        <v>528</v>
      </c>
      <c r="I7" s="83" t="s">
        <v>289</v>
      </c>
      <c r="J7" s="83" t="s">
        <v>290</v>
      </c>
    </row>
    <row r="8" spans="1:14" s="89" customFormat="1" ht="16.5" customHeight="1">
      <c r="A8" s="85" t="s">
        <v>291</v>
      </c>
      <c r="B8" s="86" t="s">
        <v>292</v>
      </c>
      <c r="C8" s="87">
        <v>437255960000</v>
      </c>
      <c r="D8" s="87">
        <v>1477751037833</v>
      </c>
      <c r="E8" s="87">
        <v>3415006997833</v>
      </c>
      <c r="F8" s="87">
        <v>1937255960000</v>
      </c>
      <c r="G8" s="87">
        <v>1477751037833</v>
      </c>
      <c r="H8" s="87">
        <v>3415006997833</v>
      </c>
      <c r="I8" s="87">
        <v>100</v>
      </c>
      <c r="J8" s="87">
        <f>+H8/$H$130*100</f>
        <v>8.432397661365588</v>
      </c>
      <c r="K8" s="88"/>
      <c r="L8"/>
    </row>
    <row r="9" spans="1:14" ht="16.5" customHeight="1">
      <c r="A9" s="85" t="s">
        <v>293</v>
      </c>
      <c r="B9" s="86" t="s">
        <v>294</v>
      </c>
      <c r="C9" s="87">
        <v>86423857143000</v>
      </c>
      <c r="D9" s="87">
        <v>191717367</v>
      </c>
      <c r="E9" s="87">
        <v>86424048860367</v>
      </c>
      <c r="F9" s="87">
        <v>29053347855898.602</v>
      </c>
      <c r="G9" s="87">
        <v>7422207302625.54</v>
      </c>
      <c r="H9" s="87">
        <v>36475555158524.203</v>
      </c>
      <c r="I9" s="87">
        <v>42.21</v>
      </c>
      <c r="J9" s="87">
        <f>+H9/$H$130*100</f>
        <v>90.066107100490342</v>
      </c>
      <c r="K9" s="88"/>
      <c r="L9"/>
      <c r="M9" s="89"/>
      <c r="N9" s="89"/>
    </row>
    <row r="10" spans="1:14" ht="16.5" customHeight="1">
      <c r="A10" s="91" t="s">
        <v>295</v>
      </c>
      <c r="B10" s="91" t="s">
        <v>78</v>
      </c>
      <c r="C10" s="92">
        <v>32436698780872</v>
      </c>
      <c r="D10" s="92">
        <v>-4196743100.4299998</v>
      </c>
      <c r="E10" s="92">
        <v>32540849287771.5</v>
      </c>
      <c r="F10" s="92">
        <v>10123248344955.1</v>
      </c>
      <c r="G10" s="92">
        <v>2880461589054.3398</v>
      </c>
      <c r="H10" s="92">
        <v>13003709934009.4</v>
      </c>
      <c r="I10" s="92">
        <v>39.96</v>
      </c>
      <c r="J10" s="92">
        <f t="shared" ref="J10:J73" si="0">+H10/$H$130*100</f>
        <v>32.108998109285729</v>
      </c>
      <c r="K10" s="88"/>
      <c r="L10"/>
      <c r="M10" s="89"/>
      <c r="N10" s="89"/>
    </row>
    <row r="11" spans="1:14" ht="16.5" customHeight="1">
      <c r="A11" s="93" t="s">
        <v>296</v>
      </c>
      <c r="B11" s="93" t="s">
        <v>297</v>
      </c>
      <c r="C11" s="94">
        <v>32436698780872</v>
      </c>
      <c r="D11" s="94">
        <v>-4196743100.4299998</v>
      </c>
      <c r="E11" s="94">
        <v>32540849287771.5</v>
      </c>
      <c r="F11" s="94">
        <v>10123248344955.1</v>
      </c>
      <c r="G11" s="94">
        <v>2880461589054.3398</v>
      </c>
      <c r="H11" s="94">
        <v>13003709934009.4</v>
      </c>
      <c r="I11" s="94">
        <v>39.96</v>
      </c>
      <c r="J11" s="94">
        <f t="shared" si="0"/>
        <v>32.108998109285729</v>
      </c>
      <c r="K11" s="88"/>
      <c r="L11"/>
      <c r="M11" s="89"/>
      <c r="N11" s="89"/>
    </row>
    <row r="12" spans="1:14" ht="16.5" customHeight="1">
      <c r="A12" s="95" t="s">
        <v>298</v>
      </c>
      <c r="B12" s="96" t="s">
        <v>299</v>
      </c>
      <c r="C12" s="97">
        <v>32436698780872</v>
      </c>
      <c r="D12" s="97">
        <v>-4196743100.4299998</v>
      </c>
      <c r="E12" s="97">
        <v>32540849287771.5</v>
      </c>
      <c r="F12" s="97">
        <v>10123248344955.1</v>
      </c>
      <c r="G12" s="97">
        <v>2880461589054.3398</v>
      </c>
      <c r="H12" s="97">
        <v>13003709934009.4</v>
      </c>
      <c r="I12" s="97">
        <v>39.96</v>
      </c>
      <c r="J12" s="97">
        <f t="shared" si="0"/>
        <v>32.108998109285729</v>
      </c>
      <c r="K12" s="88"/>
      <c r="L12"/>
      <c r="M12" s="89"/>
      <c r="N12" s="89"/>
    </row>
    <row r="13" spans="1:14" ht="16.5" customHeight="1">
      <c r="A13" s="98" t="s">
        <v>300</v>
      </c>
      <c r="B13" s="99" t="s">
        <v>301</v>
      </c>
      <c r="C13" s="100">
        <v>31130636133980</v>
      </c>
      <c r="D13" s="100">
        <v>0</v>
      </c>
      <c r="E13" s="100">
        <v>31130636133980</v>
      </c>
      <c r="F13" s="100">
        <v>9650557771404.7695</v>
      </c>
      <c r="G13" s="100">
        <v>2742187016395</v>
      </c>
      <c r="H13" s="100">
        <v>12392744787799.699</v>
      </c>
      <c r="I13" s="100">
        <v>39.81</v>
      </c>
      <c r="J13" s="100">
        <f t="shared" si="0"/>
        <v>30.600391809695793</v>
      </c>
      <c r="K13" s="88"/>
      <c r="L13"/>
      <c r="M13" s="89"/>
      <c r="N13" s="89"/>
    </row>
    <row r="14" spans="1:14" s="89" customFormat="1" ht="16.5" customHeight="1">
      <c r="A14" s="101" t="s">
        <v>302</v>
      </c>
      <c r="B14" s="102" t="s">
        <v>303</v>
      </c>
      <c r="C14" s="103">
        <v>31130548739533</v>
      </c>
      <c r="D14" s="103">
        <v>0</v>
      </c>
      <c r="E14" s="103">
        <v>31130548739533</v>
      </c>
      <c r="F14" s="103">
        <v>9650557771404.7695</v>
      </c>
      <c r="G14" s="103">
        <v>2742187016395</v>
      </c>
      <c r="H14" s="103">
        <v>12392744787799.699</v>
      </c>
      <c r="I14" s="103">
        <v>39.81</v>
      </c>
      <c r="J14" s="103">
        <f t="shared" si="0"/>
        <v>30.600391809695793</v>
      </c>
      <c r="K14" s="88"/>
      <c r="L14"/>
    </row>
    <row r="15" spans="1:14" s="89" customFormat="1" ht="16.5" customHeight="1">
      <c r="A15" s="101" t="s">
        <v>304</v>
      </c>
      <c r="B15" s="102" t="s">
        <v>305</v>
      </c>
      <c r="C15" s="103">
        <v>87394447</v>
      </c>
      <c r="D15" s="103">
        <v>0</v>
      </c>
      <c r="E15" s="103">
        <v>87394447</v>
      </c>
      <c r="F15" s="103">
        <v>0</v>
      </c>
      <c r="G15" s="103">
        <v>0</v>
      </c>
      <c r="H15" s="103">
        <v>0</v>
      </c>
      <c r="I15" s="103">
        <v>0</v>
      </c>
      <c r="J15" s="103">
        <f t="shared" si="0"/>
        <v>0</v>
      </c>
      <c r="K15" s="88"/>
      <c r="L15"/>
    </row>
    <row r="16" spans="1:14" ht="16.5" customHeight="1">
      <c r="A16" s="98" t="s">
        <v>306</v>
      </c>
      <c r="B16" s="99" t="s">
        <v>307</v>
      </c>
      <c r="C16" s="100">
        <v>985960360638</v>
      </c>
      <c r="D16" s="100">
        <v>0</v>
      </c>
      <c r="E16" s="100">
        <v>985960360638</v>
      </c>
      <c r="F16" s="100">
        <v>375608454976.34003</v>
      </c>
      <c r="G16" s="100">
        <v>109116649503.34</v>
      </c>
      <c r="H16" s="100">
        <v>484725104479.67999</v>
      </c>
      <c r="I16" s="100">
        <v>49.16</v>
      </c>
      <c r="J16" s="100">
        <f t="shared" si="0"/>
        <v>1.1968920825091454</v>
      </c>
      <c r="K16" s="88"/>
      <c r="L16"/>
      <c r="M16" s="89"/>
      <c r="N16" s="89"/>
    </row>
    <row r="17" spans="1:14" ht="16.5" customHeight="1">
      <c r="A17" s="101" t="s">
        <v>308</v>
      </c>
      <c r="B17" s="102" t="s">
        <v>309</v>
      </c>
      <c r="C17" s="103">
        <v>534940049835</v>
      </c>
      <c r="D17" s="103">
        <v>0</v>
      </c>
      <c r="E17" s="103">
        <v>534940049835</v>
      </c>
      <c r="F17" s="103">
        <v>208300491896</v>
      </c>
      <c r="G17" s="103">
        <v>56268620448</v>
      </c>
      <c r="H17" s="103">
        <v>264569112344</v>
      </c>
      <c r="I17" s="103">
        <v>49.46</v>
      </c>
      <c r="J17" s="103">
        <f t="shared" si="0"/>
        <v>0.65327888511349186</v>
      </c>
      <c r="K17" s="88"/>
      <c r="L17"/>
      <c r="M17" s="89"/>
      <c r="N17" s="89"/>
    </row>
    <row r="18" spans="1:14" ht="16.5" customHeight="1">
      <c r="A18" s="101" t="s">
        <v>310</v>
      </c>
      <c r="B18" s="102" t="s">
        <v>311</v>
      </c>
      <c r="C18" s="103">
        <v>451020310803</v>
      </c>
      <c r="D18" s="103">
        <v>0</v>
      </c>
      <c r="E18" s="103">
        <v>451020310803</v>
      </c>
      <c r="F18" s="103">
        <v>167307963080.34</v>
      </c>
      <c r="G18" s="103">
        <v>52848029055.339996</v>
      </c>
      <c r="H18" s="103">
        <v>220155992135.67999</v>
      </c>
      <c r="I18" s="103">
        <v>48.81</v>
      </c>
      <c r="J18" s="103">
        <f t="shared" si="0"/>
        <v>0.5436131973956535</v>
      </c>
      <c r="K18" s="88"/>
      <c r="L18"/>
      <c r="M18" s="89"/>
      <c r="N18" s="89"/>
    </row>
    <row r="19" spans="1:14" ht="16.5" customHeight="1">
      <c r="A19" s="98" t="s">
        <v>312</v>
      </c>
      <c r="B19" s="99" t="s">
        <v>313</v>
      </c>
      <c r="C19" s="100">
        <v>318240925970</v>
      </c>
      <c r="D19" s="100">
        <v>-4196743100.4299998</v>
      </c>
      <c r="E19" s="100">
        <v>422391432869.57001</v>
      </c>
      <c r="F19" s="100">
        <v>95948776974</v>
      </c>
      <c r="G19" s="100">
        <v>28801079056</v>
      </c>
      <c r="H19" s="100">
        <v>124749856030</v>
      </c>
      <c r="I19" s="100">
        <v>29.53</v>
      </c>
      <c r="J19" s="100">
        <f t="shared" si="0"/>
        <v>0.30803462332890585</v>
      </c>
      <c r="K19" s="88"/>
      <c r="L19"/>
      <c r="M19" s="89"/>
      <c r="N19" s="89"/>
    </row>
    <row r="20" spans="1:14" ht="16.5" customHeight="1">
      <c r="A20" s="98" t="s">
        <v>314</v>
      </c>
      <c r="B20" s="99" t="s">
        <v>315</v>
      </c>
      <c r="C20" s="100">
        <v>1861360284</v>
      </c>
      <c r="D20" s="100">
        <v>0</v>
      </c>
      <c r="E20" s="100">
        <v>1861360284</v>
      </c>
      <c r="F20" s="100">
        <v>1133341600</v>
      </c>
      <c r="G20" s="100">
        <v>356844100</v>
      </c>
      <c r="H20" s="100">
        <v>1490185700</v>
      </c>
      <c r="I20" s="100">
        <v>80.06</v>
      </c>
      <c r="J20" s="100">
        <f t="shared" si="0"/>
        <v>3.6795937518295341E-3</v>
      </c>
      <c r="K20" s="88"/>
      <c r="L20"/>
      <c r="M20" s="89"/>
      <c r="N20" s="89"/>
    </row>
    <row r="21" spans="1:14" ht="16.5" customHeight="1">
      <c r="A21" s="91" t="s">
        <v>316</v>
      </c>
      <c r="B21" s="91" t="s">
        <v>317</v>
      </c>
      <c r="C21" s="92">
        <v>70571778694</v>
      </c>
      <c r="D21" s="92">
        <v>0</v>
      </c>
      <c r="E21" s="92">
        <v>70571778694</v>
      </c>
      <c r="F21" s="92">
        <v>17793874496.200001</v>
      </c>
      <c r="G21" s="92">
        <v>7336376404.1899996</v>
      </c>
      <c r="H21" s="92">
        <v>25130250900.389999</v>
      </c>
      <c r="I21" s="92">
        <v>35.61</v>
      </c>
      <c r="J21" s="92">
        <f t="shared" si="0"/>
        <v>6.2052074580358378E-2</v>
      </c>
      <c r="K21" s="88"/>
      <c r="L21"/>
      <c r="M21" s="89"/>
      <c r="N21" s="89"/>
    </row>
    <row r="22" spans="1:14" ht="16.5" customHeight="1">
      <c r="A22" s="93" t="s">
        <v>318</v>
      </c>
      <c r="B22" s="93" t="s">
        <v>319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f t="shared" si="0"/>
        <v>0</v>
      </c>
      <c r="K22" s="88"/>
      <c r="L22"/>
      <c r="M22" s="89"/>
      <c r="N22" s="89"/>
    </row>
    <row r="23" spans="1:14" ht="16.5" customHeight="1">
      <c r="A23" s="95" t="s">
        <v>320</v>
      </c>
      <c r="B23" s="96" t="s">
        <v>321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f t="shared" si="0"/>
        <v>0</v>
      </c>
      <c r="K23" s="88"/>
      <c r="L23"/>
      <c r="M23" s="89"/>
      <c r="N23" s="89"/>
    </row>
    <row r="24" spans="1:14" ht="16.5" customHeight="1">
      <c r="A24" s="95" t="s">
        <v>322</v>
      </c>
      <c r="B24" s="96" t="s">
        <v>323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f t="shared" si="0"/>
        <v>0</v>
      </c>
      <c r="K24" s="88"/>
      <c r="L24"/>
      <c r="M24" s="89"/>
      <c r="N24" s="89"/>
    </row>
    <row r="25" spans="1:14" ht="16.5" customHeight="1">
      <c r="A25" s="93" t="s">
        <v>324</v>
      </c>
      <c r="B25" s="93" t="s">
        <v>325</v>
      </c>
      <c r="C25" s="94">
        <v>70571778694</v>
      </c>
      <c r="D25" s="94">
        <v>0</v>
      </c>
      <c r="E25" s="94">
        <v>70571778694</v>
      </c>
      <c r="F25" s="94">
        <v>17793874496.200001</v>
      </c>
      <c r="G25" s="94">
        <v>7336376404.1899996</v>
      </c>
      <c r="H25" s="94">
        <v>25130250900.389999</v>
      </c>
      <c r="I25" s="94">
        <v>35.61</v>
      </c>
      <c r="J25" s="94">
        <f t="shared" si="0"/>
        <v>6.2052074580358378E-2</v>
      </c>
      <c r="K25" s="88"/>
      <c r="L25"/>
      <c r="M25" s="89"/>
      <c r="N25" s="89"/>
    </row>
    <row r="26" spans="1:14" ht="16.5" customHeight="1">
      <c r="A26" s="95" t="s">
        <v>326</v>
      </c>
      <c r="B26" s="96" t="s">
        <v>327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f t="shared" si="0"/>
        <v>0</v>
      </c>
      <c r="K26" s="88"/>
      <c r="L26"/>
      <c r="M26" s="89"/>
      <c r="N26" s="89"/>
    </row>
    <row r="27" spans="1:14" ht="16.5" customHeight="1">
      <c r="A27" s="95" t="s">
        <v>328</v>
      </c>
      <c r="B27" s="96" t="s">
        <v>329</v>
      </c>
      <c r="C27" s="97">
        <v>172985655</v>
      </c>
      <c r="D27" s="97">
        <v>0</v>
      </c>
      <c r="E27" s="97">
        <v>172985655</v>
      </c>
      <c r="F27" s="97">
        <v>0</v>
      </c>
      <c r="G27" s="97">
        <v>0</v>
      </c>
      <c r="H27" s="97">
        <v>0</v>
      </c>
      <c r="I27" s="97">
        <v>0</v>
      </c>
      <c r="J27" s="97">
        <f t="shared" si="0"/>
        <v>0</v>
      </c>
      <c r="K27" s="88"/>
      <c r="L27"/>
      <c r="M27" s="89"/>
      <c r="N27" s="89"/>
    </row>
    <row r="28" spans="1:14" ht="16.5" customHeight="1">
      <c r="A28" s="95" t="s">
        <v>330</v>
      </c>
      <c r="B28" s="96" t="s">
        <v>331</v>
      </c>
      <c r="C28" s="97">
        <v>70168658934</v>
      </c>
      <c r="D28" s="97">
        <v>0</v>
      </c>
      <c r="E28" s="97">
        <v>70168658934</v>
      </c>
      <c r="F28" s="97">
        <v>17338589522</v>
      </c>
      <c r="G28" s="97">
        <v>7192684400</v>
      </c>
      <c r="H28" s="97">
        <v>24531273922</v>
      </c>
      <c r="I28" s="97">
        <v>34.96</v>
      </c>
      <c r="J28" s="97">
        <f t="shared" si="0"/>
        <v>6.0573069683738059E-2</v>
      </c>
      <c r="K28" s="88"/>
      <c r="L28"/>
      <c r="M28" s="89"/>
      <c r="N28" s="89"/>
    </row>
    <row r="29" spans="1:14" ht="16.5" customHeight="1">
      <c r="A29" s="95" t="s">
        <v>332</v>
      </c>
      <c r="B29" s="96" t="s">
        <v>333</v>
      </c>
      <c r="C29" s="97">
        <v>182326332</v>
      </c>
      <c r="D29" s="97">
        <v>0</v>
      </c>
      <c r="E29" s="97">
        <v>182326332</v>
      </c>
      <c r="F29" s="97">
        <v>88545.29</v>
      </c>
      <c r="G29" s="97">
        <v>0</v>
      </c>
      <c r="H29" s="97">
        <v>88545.29</v>
      </c>
      <c r="I29" s="97">
        <v>0.05</v>
      </c>
      <c r="J29" s="97">
        <f t="shared" si="0"/>
        <v>2.186376475347563E-7</v>
      </c>
      <c r="K29" s="88"/>
      <c r="L29"/>
      <c r="M29" s="89"/>
      <c r="N29" s="89"/>
    </row>
    <row r="30" spans="1:14" ht="16.5" customHeight="1">
      <c r="A30" s="95" t="s">
        <v>334</v>
      </c>
      <c r="B30" s="96" t="s">
        <v>335</v>
      </c>
      <c r="C30" s="97">
        <v>8405265</v>
      </c>
      <c r="D30" s="97">
        <v>0</v>
      </c>
      <c r="E30" s="97">
        <v>8405265</v>
      </c>
      <c r="F30" s="97">
        <v>8656.77</v>
      </c>
      <c r="G30" s="97">
        <v>8952.51</v>
      </c>
      <c r="H30" s="97">
        <v>17609.28</v>
      </c>
      <c r="I30" s="97">
        <v>0.21</v>
      </c>
      <c r="J30" s="97">
        <f t="shared" si="0"/>
        <v>4.3481155846695329E-8</v>
      </c>
      <c r="K30" s="88"/>
      <c r="L30"/>
      <c r="M30" s="89"/>
      <c r="N30" s="89"/>
    </row>
    <row r="31" spans="1:14" ht="16.5" customHeight="1">
      <c r="A31" s="95" t="s">
        <v>336</v>
      </c>
      <c r="B31" s="96" t="s">
        <v>337</v>
      </c>
      <c r="C31" s="97">
        <v>0</v>
      </c>
      <c r="D31" s="97">
        <v>0</v>
      </c>
      <c r="E31" s="97">
        <v>0</v>
      </c>
      <c r="F31" s="97">
        <v>430678572.13999999</v>
      </c>
      <c r="G31" s="97">
        <v>136651251.68000001</v>
      </c>
      <c r="H31" s="97">
        <v>567329823.82000005</v>
      </c>
      <c r="I31" s="97">
        <v>0</v>
      </c>
      <c r="J31" s="97">
        <f t="shared" si="0"/>
        <v>1.4008611644539485E-3</v>
      </c>
      <c r="K31" s="88"/>
      <c r="L31"/>
      <c r="M31" s="89"/>
      <c r="N31" s="89"/>
    </row>
    <row r="32" spans="1:14" ht="16.5" customHeight="1">
      <c r="A32" s="95" t="s">
        <v>338</v>
      </c>
      <c r="B32" s="96" t="s">
        <v>339</v>
      </c>
      <c r="C32" s="97">
        <v>39402508</v>
      </c>
      <c r="D32" s="97">
        <v>0</v>
      </c>
      <c r="E32" s="97">
        <v>39402508</v>
      </c>
      <c r="F32" s="97">
        <v>24509200</v>
      </c>
      <c r="G32" s="97">
        <v>7031800</v>
      </c>
      <c r="H32" s="97">
        <v>31541000</v>
      </c>
      <c r="I32" s="97">
        <v>80.05</v>
      </c>
      <c r="J32" s="97">
        <f t="shared" si="0"/>
        <v>7.7881613362989138E-5</v>
      </c>
      <c r="K32" s="88"/>
      <c r="L32"/>
      <c r="M32" s="89"/>
      <c r="N32" s="89"/>
    </row>
    <row r="33" spans="1:14" ht="16.5" customHeight="1">
      <c r="A33" s="91" t="s">
        <v>340</v>
      </c>
      <c r="B33" s="91" t="s">
        <v>8</v>
      </c>
      <c r="C33" s="92">
        <v>53916586583434</v>
      </c>
      <c r="D33" s="92">
        <v>4388460467.4300003</v>
      </c>
      <c r="E33" s="92">
        <v>53812627793901.398</v>
      </c>
      <c r="F33" s="92">
        <v>18912305636447.301</v>
      </c>
      <c r="G33" s="92">
        <v>4534409337167.0098</v>
      </c>
      <c r="H33" s="92">
        <v>23446714973614.301</v>
      </c>
      <c r="I33" s="92">
        <v>43.57</v>
      </c>
      <c r="J33" s="92">
        <f t="shared" si="0"/>
        <v>57.895056916623986</v>
      </c>
      <c r="K33" s="88"/>
      <c r="L33"/>
      <c r="M33" s="89"/>
      <c r="N33" s="89"/>
    </row>
    <row r="34" spans="1:14" ht="16.5" customHeight="1">
      <c r="A34" s="93" t="s">
        <v>341</v>
      </c>
      <c r="B34" s="93" t="s">
        <v>342</v>
      </c>
      <c r="C34" s="94">
        <v>2840833903653</v>
      </c>
      <c r="D34" s="94">
        <v>4388460467.4300003</v>
      </c>
      <c r="E34" s="94">
        <v>2881338114120.4302</v>
      </c>
      <c r="F34" s="94">
        <v>954369299367.68005</v>
      </c>
      <c r="G34" s="94">
        <v>194707757569.45001</v>
      </c>
      <c r="H34" s="94">
        <v>1149077056937.1299</v>
      </c>
      <c r="I34" s="94">
        <v>39.880000000000003</v>
      </c>
      <c r="J34" s="94">
        <f t="shared" si="0"/>
        <v>2.8373220593088049</v>
      </c>
      <c r="K34" s="88"/>
      <c r="L34"/>
      <c r="M34" s="89"/>
      <c r="N34" s="89"/>
    </row>
    <row r="35" spans="1:14" ht="16.5" customHeight="1">
      <c r="A35" s="95" t="s">
        <v>343</v>
      </c>
      <c r="B35" s="96" t="s">
        <v>344</v>
      </c>
      <c r="C35" s="97">
        <v>2840833903653</v>
      </c>
      <c r="D35" s="97">
        <v>4388460467.4300003</v>
      </c>
      <c r="E35" s="97">
        <v>2881338114120.4302</v>
      </c>
      <c r="F35" s="97">
        <v>954369299367.68005</v>
      </c>
      <c r="G35" s="97">
        <v>194707757569.45001</v>
      </c>
      <c r="H35" s="97">
        <v>1149077056937.1299</v>
      </c>
      <c r="I35" s="97">
        <v>39.880000000000003</v>
      </c>
      <c r="J35" s="97">
        <f t="shared" si="0"/>
        <v>2.8373220593088049</v>
      </c>
      <c r="K35" s="88"/>
      <c r="L35"/>
      <c r="M35" s="89"/>
      <c r="N35" s="89"/>
    </row>
    <row r="36" spans="1:14" ht="16.5" customHeight="1">
      <c r="A36" s="98" t="s">
        <v>345</v>
      </c>
      <c r="B36" s="99" t="s">
        <v>346</v>
      </c>
      <c r="C36" s="100">
        <v>302790863630</v>
      </c>
      <c r="D36" s="100">
        <v>4196743100.4299998</v>
      </c>
      <c r="E36" s="100">
        <v>306987606730.42999</v>
      </c>
      <c r="F36" s="100">
        <v>126913784016</v>
      </c>
      <c r="G36" s="100">
        <v>32686498940.43</v>
      </c>
      <c r="H36" s="100">
        <v>159600282956.42999</v>
      </c>
      <c r="I36" s="100">
        <v>51.99</v>
      </c>
      <c r="J36" s="100">
        <f t="shared" si="0"/>
        <v>0.3940879341123093</v>
      </c>
      <c r="K36" s="88"/>
      <c r="L36"/>
      <c r="M36" s="89"/>
      <c r="N36" s="89"/>
    </row>
    <row r="37" spans="1:14" ht="16.5" customHeight="1">
      <c r="A37" s="101" t="s">
        <v>347</v>
      </c>
      <c r="B37" s="102" t="s">
        <v>346</v>
      </c>
      <c r="C37" s="103">
        <v>264533427000</v>
      </c>
      <c r="D37" s="103">
        <v>0</v>
      </c>
      <c r="E37" s="103">
        <v>264533427000</v>
      </c>
      <c r="F37" s="103">
        <v>88656347386</v>
      </c>
      <c r="G37" s="103">
        <v>28489755840</v>
      </c>
      <c r="H37" s="103">
        <v>117146103226</v>
      </c>
      <c r="I37" s="103">
        <v>44.28</v>
      </c>
      <c r="J37" s="103">
        <f t="shared" si="0"/>
        <v>0.28925929800666267</v>
      </c>
      <c r="K37" s="88"/>
      <c r="L37"/>
      <c r="M37" s="89"/>
      <c r="N37" s="89"/>
    </row>
    <row r="38" spans="1:14" ht="16.5" customHeight="1">
      <c r="A38" s="101" t="s">
        <v>348</v>
      </c>
      <c r="B38" s="102" t="s">
        <v>349</v>
      </c>
      <c r="C38" s="103">
        <v>38257436630</v>
      </c>
      <c r="D38" s="103">
        <v>4196743100.4299998</v>
      </c>
      <c r="E38" s="103">
        <v>42454179730.43</v>
      </c>
      <c r="F38" s="103">
        <v>38257436630</v>
      </c>
      <c r="G38" s="103">
        <v>4196743100.4299998</v>
      </c>
      <c r="H38" s="103">
        <v>42454179730.43</v>
      </c>
      <c r="I38" s="103">
        <v>100</v>
      </c>
      <c r="J38" s="103">
        <f t="shared" si="0"/>
        <v>0.10482863610564661</v>
      </c>
      <c r="K38" s="88"/>
      <c r="L38"/>
      <c r="M38" s="89"/>
      <c r="N38" s="89"/>
    </row>
    <row r="39" spans="1:14" ht="16.5" customHeight="1">
      <c r="A39" s="98" t="s">
        <v>350</v>
      </c>
      <c r="B39" s="99" t="s">
        <v>351</v>
      </c>
      <c r="C39" s="100">
        <v>12851574908</v>
      </c>
      <c r="D39" s="100">
        <v>191717367</v>
      </c>
      <c r="E39" s="100">
        <v>13043292275</v>
      </c>
      <c r="F39" s="100">
        <v>12851980086</v>
      </c>
      <c r="G39" s="100">
        <v>191717367</v>
      </c>
      <c r="H39" s="100">
        <v>13043697453</v>
      </c>
      <c r="I39" s="100">
        <v>100</v>
      </c>
      <c r="J39" s="100">
        <f t="shared" si="0"/>
        <v>3.220773602163382E-2</v>
      </c>
      <c r="K39" s="88"/>
      <c r="L39"/>
      <c r="M39" s="89"/>
      <c r="N39" s="89"/>
    </row>
    <row r="40" spans="1:14" ht="16.5" customHeight="1">
      <c r="A40" s="101" t="s">
        <v>352</v>
      </c>
      <c r="B40" s="102" t="s">
        <v>353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f t="shared" si="0"/>
        <v>0</v>
      </c>
      <c r="K40" s="88"/>
      <c r="L40"/>
      <c r="M40" s="89"/>
      <c r="N40" s="89"/>
    </row>
    <row r="41" spans="1:14" ht="16.5" customHeight="1">
      <c r="A41" s="101" t="s">
        <v>354</v>
      </c>
      <c r="B41" s="102" t="s">
        <v>355</v>
      </c>
      <c r="C41" s="103">
        <v>12851574908</v>
      </c>
      <c r="D41" s="103">
        <v>191717367</v>
      </c>
      <c r="E41" s="103">
        <v>13043292275</v>
      </c>
      <c r="F41" s="103">
        <v>12851980086</v>
      </c>
      <c r="G41" s="103">
        <v>191717367</v>
      </c>
      <c r="H41" s="103">
        <v>13043697453</v>
      </c>
      <c r="I41" s="103">
        <v>100</v>
      </c>
      <c r="J41" s="103">
        <f t="shared" si="0"/>
        <v>3.220773602163382E-2</v>
      </c>
      <c r="K41" s="88"/>
      <c r="L41"/>
      <c r="M41" s="89"/>
      <c r="N41" s="89"/>
    </row>
    <row r="42" spans="1:14" s="89" customFormat="1" ht="16.5" customHeight="1">
      <c r="A42" s="98" t="s">
        <v>356</v>
      </c>
      <c r="B42" s="99" t="s">
        <v>357</v>
      </c>
      <c r="C42" s="100">
        <v>23082856412</v>
      </c>
      <c r="D42" s="100">
        <v>0</v>
      </c>
      <c r="E42" s="100">
        <v>23082856412</v>
      </c>
      <c r="F42" s="100">
        <v>23986503342.889999</v>
      </c>
      <c r="G42" s="100">
        <v>8528647801.2399998</v>
      </c>
      <c r="H42" s="100">
        <v>32515151144.130001</v>
      </c>
      <c r="I42" s="100">
        <v>140.86000000000001</v>
      </c>
      <c r="J42" s="100">
        <f t="shared" si="0"/>
        <v>8.0287005163003286E-2</v>
      </c>
      <c r="K42" s="88"/>
      <c r="L42"/>
    </row>
    <row r="43" spans="1:14" s="89" customFormat="1" ht="16.5" customHeight="1">
      <c r="A43" s="101" t="s">
        <v>358</v>
      </c>
      <c r="B43" s="102" t="s">
        <v>359</v>
      </c>
      <c r="C43" s="103">
        <v>23082856412</v>
      </c>
      <c r="D43" s="103">
        <v>0</v>
      </c>
      <c r="E43" s="103">
        <v>23082856412</v>
      </c>
      <c r="F43" s="103">
        <v>23986503342.889999</v>
      </c>
      <c r="G43" s="103">
        <v>8528647801.2399998</v>
      </c>
      <c r="H43" s="103">
        <v>32515151144.130001</v>
      </c>
      <c r="I43" s="103">
        <v>140.86000000000001</v>
      </c>
      <c r="J43" s="103">
        <f t="shared" si="0"/>
        <v>8.0287005163003286E-2</v>
      </c>
      <c r="K43" s="88"/>
      <c r="L43"/>
    </row>
    <row r="44" spans="1:14" s="89" customFormat="1" ht="16.5" customHeight="1">
      <c r="A44" s="98" t="s">
        <v>360</v>
      </c>
      <c r="B44" s="99" t="s">
        <v>361</v>
      </c>
      <c r="C44" s="100">
        <v>2502108608703</v>
      </c>
      <c r="D44" s="100">
        <v>0</v>
      </c>
      <c r="E44" s="100">
        <v>2538224358703</v>
      </c>
      <c r="F44" s="100">
        <v>790617031922.79004</v>
      </c>
      <c r="G44" s="100">
        <v>153300893460.78</v>
      </c>
      <c r="H44" s="100">
        <v>943917925383.56995</v>
      </c>
      <c r="I44" s="100">
        <v>37.19</v>
      </c>
      <c r="J44" s="100">
        <f t="shared" si="0"/>
        <v>2.3307393840118587</v>
      </c>
      <c r="K44" s="88"/>
      <c r="L44"/>
    </row>
    <row r="45" spans="1:14" s="89" customFormat="1" ht="16.5" customHeight="1">
      <c r="A45" s="101" t="s">
        <v>362</v>
      </c>
      <c r="B45" s="102" t="s">
        <v>363</v>
      </c>
      <c r="C45" s="103">
        <v>2502108608703</v>
      </c>
      <c r="D45" s="103">
        <v>0</v>
      </c>
      <c r="E45" s="103">
        <v>2538224358703</v>
      </c>
      <c r="F45" s="103">
        <v>790617031922.79004</v>
      </c>
      <c r="G45" s="103">
        <v>153300893460.78</v>
      </c>
      <c r="H45" s="103">
        <v>943917925383.56995</v>
      </c>
      <c r="I45" s="103">
        <v>37.19</v>
      </c>
      <c r="J45" s="103">
        <f t="shared" si="0"/>
        <v>2.3307393840118587</v>
      </c>
      <c r="K45" s="88"/>
      <c r="L45"/>
    </row>
    <row r="46" spans="1:14" ht="16.5" customHeight="1">
      <c r="A46" s="93" t="s">
        <v>364</v>
      </c>
      <c r="B46" s="93" t="s">
        <v>25</v>
      </c>
      <c r="C46" s="94">
        <v>51075752679781</v>
      </c>
      <c r="D46" s="94">
        <v>0</v>
      </c>
      <c r="E46" s="94">
        <v>50931289679781</v>
      </c>
      <c r="F46" s="94">
        <v>17957936337079.699</v>
      </c>
      <c r="G46" s="94">
        <v>4339701579597.5601</v>
      </c>
      <c r="H46" s="94">
        <v>22297637916677.199</v>
      </c>
      <c r="I46" s="94">
        <v>43.78</v>
      </c>
      <c r="J46" s="94">
        <f t="shared" si="0"/>
        <v>55.057734857315253</v>
      </c>
      <c r="K46" s="88"/>
      <c r="L46"/>
      <c r="M46" s="89"/>
      <c r="N46" s="89"/>
    </row>
    <row r="47" spans="1:14" ht="16.5" customHeight="1">
      <c r="A47" s="95" t="s">
        <v>365</v>
      </c>
      <c r="B47" s="96" t="s">
        <v>366</v>
      </c>
      <c r="C47" s="97">
        <v>851856636121</v>
      </c>
      <c r="D47" s="97">
        <v>0</v>
      </c>
      <c r="E47" s="97">
        <v>851856636121</v>
      </c>
      <c r="F47" s="97">
        <v>290524995903.16998</v>
      </c>
      <c r="G47" s="97">
        <v>75589207969.009995</v>
      </c>
      <c r="H47" s="97">
        <v>366114203872.17999</v>
      </c>
      <c r="I47" s="97">
        <v>42.98</v>
      </c>
      <c r="J47" s="97">
        <f t="shared" si="0"/>
        <v>0.90401588005046463</v>
      </c>
      <c r="K47" s="88"/>
      <c r="L47"/>
      <c r="M47" s="89"/>
      <c r="N47" s="89"/>
    </row>
    <row r="48" spans="1:14" ht="16.5" customHeight="1">
      <c r="A48" s="98" t="s">
        <v>367</v>
      </c>
      <c r="B48" s="99" t="s">
        <v>368</v>
      </c>
      <c r="C48" s="100">
        <v>844491863381</v>
      </c>
      <c r="D48" s="100">
        <v>0</v>
      </c>
      <c r="E48" s="100">
        <v>844491863381</v>
      </c>
      <c r="F48" s="100">
        <v>286781153103.09998</v>
      </c>
      <c r="G48" s="100">
        <v>75297129455.300003</v>
      </c>
      <c r="H48" s="100">
        <v>362078282558.40002</v>
      </c>
      <c r="I48" s="100">
        <v>42.88</v>
      </c>
      <c r="J48" s="100">
        <f t="shared" si="0"/>
        <v>0.89405030941785124</v>
      </c>
      <c r="K48" s="88"/>
      <c r="L48"/>
      <c r="M48" s="89"/>
      <c r="N48" s="89"/>
    </row>
    <row r="49" spans="1:14" ht="16.5" customHeight="1">
      <c r="A49" s="98" t="s">
        <v>369</v>
      </c>
      <c r="B49" s="99" t="s">
        <v>370</v>
      </c>
      <c r="C49" s="100">
        <v>3669259445</v>
      </c>
      <c r="D49" s="100">
        <v>0</v>
      </c>
      <c r="E49" s="100">
        <v>3669259445</v>
      </c>
      <c r="F49" s="100">
        <v>1168314054.8399999</v>
      </c>
      <c r="G49" s="100">
        <v>292078513.70999998</v>
      </c>
      <c r="H49" s="100">
        <v>1460392568.55</v>
      </c>
      <c r="I49" s="100">
        <v>39.799999999999997</v>
      </c>
      <c r="J49" s="100">
        <f t="shared" si="0"/>
        <v>3.6060280074187161E-3</v>
      </c>
      <c r="K49" s="88"/>
      <c r="L49"/>
      <c r="M49" s="89"/>
      <c r="N49" s="89"/>
    </row>
    <row r="50" spans="1:14" ht="16.5" customHeight="1">
      <c r="A50" s="98" t="s">
        <v>371</v>
      </c>
      <c r="B50" s="99" t="s">
        <v>372</v>
      </c>
      <c r="C50" s="100">
        <v>3695513295</v>
      </c>
      <c r="D50" s="100">
        <v>0</v>
      </c>
      <c r="E50" s="100">
        <v>3695513295</v>
      </c>
      <c r="F50" s="100">
        <v>2575528745.23</v>
      </c>
      <c r="G50" s="100">
        <v>0</v>
      </c>
      <c r="H50" s="100">
        <v>2575528745.23</v>
      </c>
      <c r="I50" s="100">
        <v>69.69</v>
      </c>
      <c r="J50" s="100">
        <f t="shared" si="0"/>
        <v>6.3595426251947442E-3</v>
      </c>
      <c r="K50" s="88"/>
      <c r="L50"/>
      <c r="M50" s="89"/>
      <c r="N50" s="89"/>
    </row>
    <row r="51" spans="1:14" ht="16.5" customHeight="1">
      <c r="A51" s="98" t="s">
        <v>373</v>
      </c>
      <c r="B51" s="99" t="s">
        <v>374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f t="shared" si="0"/>
        <v>0</v>
      </c>
      <c r="K51" s="88"/>
      <c r="L51"/>
      <c r="M51" s="89"/>
      <c r="N51" s="89"/>
    </row>
    <row r="52" spans="1:14" s="89" customFormat="1" ht="16.5" customHeight="1">
      <c r="A52" s="95" t="s">
        <v>375</v>
      </c>
      <c r="B52" s="96" t="s">
        <v>376</v>
      </c>
      <c r="C52" s="97">
        <v>32363839859000</v>
      </c>
      <c r="D52" s="97">
        <v>0</v>
      </c>
      <c r="E52" s="97">
        <v>32219376859000</v>
      </c>
      <c r="F52" s="97">
        <v>11482192402791</v>
      </c>
      <c r="G52" s="97">
        <v>2884202231103</v>
      </c>
      <c r="H52" s="97">
        <v>14366394633894</v>
      </c>
      <c r="I52" s="97">
        <v>44.59</v>
      </c>
      <c r="J52" s="97">
        <f t="shared" si="0"/>
        <v>35.473764062555233</v>
      </c>
      <c r="K52" s="88"/>
      <c r="L52"/>
    </row>
    <row r="53" spans="1:14" s="89" customFormat="1" ht="16.5" customHeight="1">
      <c r="A53" s="98" t="s">
        <v>377</v>
      </c>
      <c r="B53" s="99" t="s">
        <v>378</v>
      </c>
      <c r="C53" s="100">
        <v>20242316469204</v>
      </c>
      <c r="D53" s="100">
        <v>0</v>
      </c>
      <c r="E53" s="100">
        <v>16365582865494</v>
      </c>
      <c r="F53" s="100">
        <v>6417653959574</v>
      </c>
      <c r="G53" s="100">
        <v>1556741113240</v>
      </c>
      <c r="H53" s="100">
        <v>7974395072814</v>
      </c>
      <c r="I53" s="100">
        <v>48.73</v>
      </c>
      <c r="J53" s="100">
        <f>+H53/$H$130*100</f>
        <v>19.690521982962668</v>
      </c>
      <c r="K53" s="88"/>
      <c r="L53"/>
    </row>
    <row r="54" spans="1:14" s="89" customFormat="1" ht="16.5" customHeight="1">
      <c r="A54" s="98" t="s">
        <v>379</v>
      </c>
      <c r="B54" s="99" t="s">
        <v>380</v>
      </c>
      <c r="C54" s="100">
        <v>10953172609411</v>
      </c>
      <c r="D54" s="100">
        <v>0</v>
      </c>
      <c r="E54" s="100">
        <v>14685443213121</v>
      </c>
      <c r="F54" s="100">
        <v>4065754270217</v>
      </c>
      <c r="G54" s="100">
        <v>1327461117863</v>
      </c>
      <c r="H54" s="100">
        <v>5393215388080</v>
      </c>
      <c r="I54" s="100">
        <v>36.72</v>
      </c>
      <c r="J54" s="100">
        <f>+H54/$H$130*100</f>
        <v>13.317025954718304</v>
      </c>
      <c r="K54" s="88"/>
      <c r="L54"/>
    </row>
    <row r="55" spans="1:14" ht="16.5" customHeight="1">
      <c r="A55" s="98" t="s">
        <v>381</v>
      </c>
      <c r="B55" s="99" t="s">
        <v>382</v>
      </c>
      <c r="C55" s="100">
        <v>998784173000</v>
      </c>
      <c r="D55" s="100">
        <v>0</v>
      </c>
      <c r="E55" s="100">
        <v>998784173000</v>
      </c>
      <c r="F55" s="100">
        <v>998784173000</v>
      </c>
      <c r="G55" s="100">
        <v>0</v>
      </c>
      <c r="H55" s="100">
        <v>998784173000</v>
      </c>
      <c r="I55" s="100">
        <v>100</v>
      </c>
      <c r="J55" s="100">
        <f>+H55/$H$130*100</f>
        <v>2.4662161248742542</v>
      </c>
      <c r="K55" s="88"/>
      <c r="L55"/>
      <c r="M55" s="89"/>
      <c r="N55" s="89"/>
    </row>
    <row r="56" spans="1:14" ht="16.5" customHeight="1">
      <c r="A56" s="98" t="s">
        <v>383</v>
      </c>
      <c r="B56" s="99" t="s">
        <v>384</v>
      </c>
      <c r="C56" s="100">
        <v>169566607385</v>
      </c>
      <c r="D56" s="100">
        <v>0</v>
      </c>
      <c r="E56" s="100">
        <v>169566607385</v>
      </c>
      <c r="F56" s="100">
        <v>0</v>
      </c>
      <c r="G56" s="100">
        <v>0</v>
      </c>
      <c r="H56" s="100">
        <v>0</v>
      </c>
      <c r="I56" s="100">
        <v>0</v>
      </c>
      <c r="J56" s="100">
        <f>+H56/$H$130*100</f>
        <v>0</v>
      </c>
      <c r="K56" s="88"/>
      <c r="L56"/>
      <c r="M56" s="89"/>
      <c r="N56" s="89"/>
    </row>
    <row r="57" spans="1:14" ht="16.5" customHeight="1">
      <c r="A57" s="98" t="s">
        <v>385</v>
      </c>
      <c r="B57" s="99" t="s">
        <v>386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f t="shared" si="0"/>
        <v>0</v>
      </c>
      <c r="K57" s="88"/>
      <c r="L57"/>
      <c r="M57" s="89"/>
      <c r="N57" s="89"/>
    </row>
    <row r="58" spans="1:14" ht="16.5" customHeight="1">
      <c r="A58" s="98" t="s">
        <v>387</v>
      </c>
      <c r="B58" s="99" t="s">
        <v>388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f t="shared" si="0"/>
        <v>0</v>
      </c>
      <c r="K58" s="88"/>
      <c r="L58"/>
      <c r="M58" s="89"/>
      <c r="N58" s="89"/>
    </row>
    <row r="59" spans="1:14" ht="16.5" customHeight="1">
      <c r="A59" s="98" t="s">
        <v>389</v>
      </c>
      <c r="B59" s="99" t="s">
        <v>390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f t="shared" si="0"/>
        <v>0</v>
      </c>
      <c r="K59" s="88"/>
      <c r="L59"/>
      <c r="M59" s="89"/>
      <c r="N59" s="89"/>
    </row>
    <row r="60" spans="1:14" s="89" customFormat="1" ht="16.5" customHeight="1">
      <c r="A60" s="95" t="s">
        <v>391</v>
      </c>
      <c r="B60" s="96" t="s">
        <v>392</v>
      </c>
      <c r="C60" s="97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f t="shared" si="0"/>
        <v>0</v>
      </c>
      <c r="K60" s="88"/>
      <c r="L60"/>
    </row>
    <row r="61" spans="1:14" ht="16.5" customHeight="1">
      <c r="A61" s="95" t="s">
        <v>393</v>
      </c>
      <c r="B61" s="96" t="s">
        <v>394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f t="shared" si="0"/>
        <v>0</v>
      </c>
      <c r="K61" s="88"/>
      <c r="L61"/>
      <c r="M61" s="89"/>
      <c r="N61" s="89"/>
    </row>
    <row r="62" spans="1:14" s="89" customFormat="1" ht="16.5" customHeight="1">
      <c r="A62" s="95" t="s">
        <v>395</v>
      </c>
      <c r="B62" s="96" t="s">
        <v>396</v>
      </c>
      <c r="C62" s="97">
        <v>14262953858669</v>
      </c>
      <c r="D62" s="97">
        <v>0</v>
      </c>
      <c r="E62" s="97">
        <v>14262953858669</v>
      </c>
      <c r="F62" s="97">
        <v>5054220430164</v>
      </c>
      <c r="G62" s="97">
        <v>1150279178696</v>
      </c>
      <c r="H62" s="97">
        <v>6204499608860</v>
      </c>
      <c r="I62" s="97">
        <v>43.5</v>
      </c>
      <c r="J62" s="97">
        <f t="shared" si="0"/>
        <v>15.320263772488248</v>
      </c>
      <c r="K62" s="88"/>
      <c r="L62"/>
    </row>
    <row r="63" spans="1:14" ht="16.5" customHeight="1">
      <c r="A63" s="95" t="s">
        <v>397</v>
      </c>
      <c r="B63" s="96" t="s">
        <v>398</v>
      </c>
      <c r="C63" s="97">
        <v>624688297669</v>
      </c>
      <c r="D63" s="97">
        <v>0</v>
      </c>
      <c r="E63" s="97">
        <v>624688297669</v>
      </c>
      <c r="F63" s="97">
        <v>252069690886</v>
      </c>
      <c r="G63" s="97">
        <v>21892934855</v>
      </c>
      <c r="H63" s="97">
        <v>273962625741</v>
      </c>
      <c r="I63" s="97">
        <v>43.86</v>
      </c>
      <c r="J63" s="97">
        <f t="shared" si="0"/>
        <v>0.67647351998572836</v>
      </c>
      <c r="K63" s="88"/>
      <c r="L63"/>
      <c r="M63" s="89"/>
      <c r="N63" s="89"/>
    </row>
    <row r="64" spans="1:14" ht="16.5" customHeight="1">
      <c r="A64" s="95" t="s">
        <v>399</v>
      </c>
      <c r="B64" s="96" t="s">
        <v>400</v>
      </c>
      <c r="C64" s="97">
        <v>0</v>
      </c>
      <c r="D64" s="97">
        <v>0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7">
        <f t="shared" si="0"/>
        <v>0</v>
      </c>
      <c r="K64" s="88"/>
      <c r="L64"/>
      <c r="M64" s="89"/>
      <c r="N64" s="89"/>
    </row>
    <row r="65" spans="1:14" ht="16.5" customHeight="1">
      <c r="A65" s="98" t="s">
        <v>401</v>
      </c>
      <c r="B65" s="99" t="s">
        <v>402</v>
      </c>
      <c r="C65" s="100">
        <v>0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f t="shared" si="0"/>
        <v>0</v>
      </c>
      <c r="K65" s="88"/>
      <c r="L65"/>
      <c r="M65" s="89"/>
      <c r="N65" s="89"/>
    </row>
    <row r="66" spans="1:14" ht="16.5" customHeight="1">
      <c r="A66" s="98" t="s">
        <v>403</v>
      </c>
      <c r="B66" s="99" t="s">
        <v>404</v>
      </c>
      <c r="C66" s="100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f t="shared" si="0"/>
        <v>0</v>
      </c>
      <c r="K66" s="88"/>
      <c r="L66"/>
      <c r="M66" s="89"/>
      <c r="N66" s="89"/>
    </row>
    <row r="67" spans="1:14" ht="16.5" customHeight="1">
      <c r="A67" s="95" t="s">
        <v>405</v>
      </c>
      <c r="B67" s="96" t="s">
        <v>406</v>
      </c>
      <c r="C67" s="97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f t="shared" si="0"/>
        <v>0</v>
      </c>
      <c r="K67" s="88"/>
      <c r="L67"/>
      <c r="M67" s="89"/>
      <c r="N67" s="89"/>
    </row>
    <row r="68" spans="1:14" s="89" customFormat="1" ht="16.5" customHeight="1">
      <c r="A68" s="95" t="s">
        <v>407</v>
      </c>
      <c r="B68" s="96" t="s">
        <v>408</v>
      </c>
      <c r="C68" s="97">
        <v>2718399032766</v>
      </c>
      <c r="D68" s="97">
        <v>0</v>
      </c>
      <c r="E68" s="97">
        <v>2718399032766</v>
      </c>
      <c r="F68" s="97">
        <v>822307517145.32996</v>
      </c>
      <c r="G68" s="97">
        <v>191848565903.54999</v>
      </c>
      <c r="H68" s="97">
        <v>1014156083048.88</v>
      </c>
      <c r="I68" s="97">
        <v>37.31</v>
      </c>
      <c r="J68" s="97">
        <f t="shared" si="0"/>
        <v>2.5041727259673561</v>
      </c>
      <c r="K68" s="88"/>
      <c r="L68"/>
    </row>
    <row r="69" spans="1:14" s="89" customFormat="1" ht="16.5" customHeight="1">
      <c r="A69" s="98" t="s">
        <v>409</v>
      </c>
      <c r="B69" s="99" t="s">
        <v>410</v>
      </c>
      <c r="C69" s="100">
        <v>449053103976</v>
      </c>
      <c r="D69" s="100">
        <v>0</v>
      </c>
      <c r="E69" s="100">
        <v>449053103976</v>
      </c>
      <c r="F69" s="100">
        <v>125390519607.33</v>
      </c>
      <c r="G69" s="100">
        <v>53339655603.550003</v>
      </c>
      <c r="H69" s="100">
        <v>178730175210.88</v>
      </c>
      <c r="I69" s="100">
        <v>39.799999999999997</v>
      </c>
      <c r="J69" s="100">
        <f t="shared" si="0"/>
        <v>0.44132381351488736</v>
      </c>
      <c r="K69" s="88"/>
      <c r="L69"/>
    </row>
    <row r="70" spans="1:14" s="89" customFormat="1" ht="16.5" customHeight="1">
      <c r="A70" s="98" t="s">
        <v>411</v>
      </c>
      <c r="B70" s="99" t="s">
        <v>412</v>
      </c>
      <c r="C70" s="100">
        <v>2269345928790</v>
      </c>
      <c r="D70" s="100">
        <v>0</v>
      </c>
      <c r="E70" s="100">
        <v>2265815001952</v>
      </c>
      <c r="F70" s="100">
        <v>693386070700</v>
      </c>
      <c r="G70" s="100">
        <v>138508910300</v>
      </c>
      <c r="H70" s="100">
        <v>831894981000</v>
      </c>
      <c r="I70" s="100">
        <v>36.72</v>
      </c>
      <c r="J70" s="100">
        <f t="shared" si="0"/>
        <v>2.0541302834042421</v>
      </c>
      <c r="K70" s="88"/>
      <c r="L70"/>
    </row>
    <row r="71" spans="1:14" s="89" customFormat="1" ht="16.5" customHeight="1">
      <c r="A71" s="98" t="s">
        <v>413</v>
      </c>
      <c r="B71" s="99" t="s">
        <v>414</v>
      </c>
      <c r="C71" s="100">
        <v>0</v>
      </c>
      <c r="D71" s="100">
        <v>0</v>
      </c>
      <c r="E71" s="100">
        <v>3530926838</v>
      </c>
      <c r="F71" s="100">
        <v>3530926838</v>
      </c>
      <c r="G71" s="100">
        <v>0</v>
      </c>
      <c r="H71" s="100">
        <v>3530926838</v>
      </c>
      <c r="I71" s="100">
        <v>100</v>
      </c>
      <c r="J71" s="100">
        <f t="shared" si="0"/>
        <v>8.7186290482266816E-3</v>
      </c>
      <c r="K71" s="88"/>
      <c r="L71"/>
    </row>
    <row r="72" spans="1:14" s="89" customFormat="1" ht="16.5" customHeight="1">
      <c r="A72" s="95" t="s">
        <v>415</v>
      </c>
      <c r="B72" s="96" t="s">
        <v>416</v>
      </c>
      <c r="C72" s="97">
        <v>184432123058</v>
      </c>
      <c r="D72" s="97">
        <v>0</v>
      </c>
      <c r="E72" s="97">
        <v>184432123058</v>
      </c>
      <c r="F72" s="97">
        <v>50794047216</v>
      </c>
      <c r="G72" s="97">
        <v>15889419441</v>
      </c>
      <c r="H72" s="97">
        <v>66683466657</v>
      </c>
      <c r="I72" s="97">
        <v>36.159999999999997</v>
      </c>
      <c r="J72" s="97">
        <f t="shared" si="0"/>
        <v>0.16465603398383855</v>
      </c>
      <c r="K72" s="88"/>
      <c r="L72"/>
    </row>
    <row r="73" spans="1:14" s="89" customFormat="1" ht="16.5" customHeight="1">
      <c r="A73" s="98" t="s">
        <v>417</v>
      </c>
      <c r="B73" s="99" t="s">
        <v>418</v>
      </c>
      <c r="C73" s="100">
        <v>170704672234</v>
      </c>
      <c r="D73" s="100">
        <v>0</v>
      </c>
      <c r="E73" s="100">
        <v>167800131919</v>
      </c>
      <c r="F73" s="100">
        <v>42190244901</v>
      </c>
      <c r="G73" s="100">
        <v>13637949441</v>
      </c>
      <c r="H73" s="100">
        <v>55828194342</v>
      </c>
      <c r="I73" s="100">
        <v>33.270000000000003</v>
      </c>
      <c r="J73" s="100">
        <f t="shared" si="0"/>
        <v>0.13785199728916211</v>
      </c>
      <c r="K73" s="88"/>
      <c r="L73"/>
    </row>
    <row r="74" spans="1:14" s="89" customFormat="1" ht="16.5" customHeight="1">
      <c r="A74" s="98" t="s">
        <v>419</v>
      </c>
      <c r="B74" s="99" t="s">
        <v>420</v>
      </c>
      <c r="C74" s="100">
        <v>0</v>
      </c>
      <c r="D74" s="100">
        <v>0</v>
      </c>
      <c r="E74" s="100">
        <v>2904540315</v>
      </c>
      <c r="F74" s="100">
        <v>2904540315</v>
      </c>
      <c r="G74" s="100">
        <v>0</v>
      </c>
      <c r="H74" s="100">
        <v>2904540315</v>
      </c>
      <c r="I74" s="100">
        <v>100</v>
      </c>
      <c r="J74" s="100">
        <f t="shared" ref="J74:J128" si="1">+H74/$H$130*100</f>
        <v>7.1719440033621218E-3</v>
      </c>
      <c r="K74" s="88"/>
      <c r="L74"/>
    </row>
    <row r="75" spans="1:14" ht="16.5" customHeight="1">
      <c r="A75" s="98" t="s">
        <v>421</v>
      </c>
      <c r="B75" s="99" t="s">
        <v>422</v>
      </c>
      <c r="C75" s="100">
        <v>13727450824</v>
      </c>
      <c r="D75" s="100">
        <v>0</v>
      </c>
      <c r="E75" s="100">
        <v>13727450824</v>
      </c>
      <c r="F75" s="100">
        <v>5699262000</v>
      </c>
      <c r="G75" s="100">
        <v>2251470000</v>
      </c>
      <c r="H75" s="100">
        <v>7950732000</v>
      </c>
      <c r="I75" s="100">
        <v>57.92</v>
      </c>
      <c r="J75" s="100">
        <f t="shared" si="1"/>
        <v>1.9632092691314332E-2</v>
      </c>
      <c r="K75" s="88"/>
      <c r="L75"/>
      <c r="M75" s="89"/>
      <c r="N75" s="89"/>
    </row>
    <row r="76" spans="1:14" ht="16.5" customHeight="1">
      <c r="A76" s="95" t="s">
        <v>423</v>
      </c>
      <c r="B76" s="96" t="s">
        <v>424</v>
      </c>
      <c r="C76" s="97">
        <v>69582872498</v>
      </c>
      <c r="D76" s="97">
        <v>0</v>
      </c>
      <c r="E76" s="97">
        <v>69582872498</v>
      </c>
      <c r="F76" s="97">
        <v>5814007666.1999998</v>
      </c>
      <c r="G76" s="97">
        <v>0</v>
      </c>
      <c r="H76" s="97">
        <v>5814007666.1999998</v>
      </c>
      <c r="I76" s="97">
        <v>8.36</v>
      </c>
      <c r="J76" s="97">
        <f t="shared" si="1"/>
        <v>1.4356053934512007E-2</v>
      </c>
      <c r="K76" s="88"/>
      <c r="L76"/>
      <c r="M76" s="89"/>
      <c r="N76" s="89"/>
    </row>
    <row r="77" spans="1:14" s="89" customFormat="1" ht="16.5" customHeight="1">
      <c r="A77" s="95" t="s">
        <v>425</v>
      </c>
      <c r="B77" s="96" t="s">
        <v>426</v>
      </c>
      <c r="C77" s="97">
        <v>0</v>
      </c>
      <c r="D77" s="97">
        <v>0</v>
      </c>
      <c r="E77" s="97">
        <v>0</v>
      </c>
      <c r="F77" s="97">
        <v>13245308</v>
      </c>
      <c r="G77" s="97">
        <v>41630</v>
      </c>
      <c r="H77" s="97">
        <v>13286938</v>
      </c>
      <c r="I77" s="97">
        <v>0</v>
      </c>
      <c r="J77" s="97">
        <f t="shared" si="1"/>
        <v>3.2808350023588606E-5</v>
      </c>
      <c r="K77" s="88"/>
      <c r="L77"/>
    </row>
    <row r="78" spans="1:14" s="89" customFormat="1" ht="16.5" customHeight="1">
      <c r="A78" s="98" t="s">
        <v>427</v>
      </c>
      <c r="B78" s="99" t="s">
        <v>321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f t="shared" si="1"/>
        <v>0</v>
      </c>
      <c r="K78" s="88"/>
      <c r="L78"/>
    </row>
    <row r="79" spans="1:14" s="89" customFormat="1" ht="16.5" customHeight="1">
      <c r="A79" s="98" t="s">
        <v>428</v>
      </c>
      <c r="B79" s="99" t="s">
        <v>323</v>
      </c>
      <c r="C79" s="100">
        <v>0</v>
      </c>
      <c r="D79" s="100">
        <v>0</v>
      </c>
      <c r="E79" s="100">
        <v>0</v>
      </c>
      <c r="F79" s="100">
        <v>13245308</v>
      </c>
      <c r="G79" s="100">
        <v>41630</v>
      </c>
      <c r="H79" s="100">
        <v>13286938</v>
      </c>
      <c r="I79" s="100">
        <v>0</v>
      </c>
      <c r="J79" s="100">
        <f t="shared" si="1"/>
        <v>3.2808350023588606E-5</v>
      </c>
      <c r="K79" s="88"/>
      <c r="L79"/>
    </row>
    <row r="80" spans="1:14" ht="16.5" customHeight="1">
      <c r="A80" s="85" t="s">
        <v>429</v>
      </c>
      <c r="B80" s="86" t="s">
        <v>430</v>
      </c>
      <c r="C80" s="87">
        <v>719236789000</v>
      </c>
      <c r="D80" s="87">
        <v>0</v>
      </c>
      <c r="E80" s="87">
        <v>2040287818374</v>
      </c>
      <c r="F80" s="87">
        <v>515869223093.96002</v>
      </c>
      <c r="G80" s="87">
        <v>92216039413.050003</v>
      </c>
      <c r="H80" s="87">
        <v>608085262507.01001</v>
      </c>
      <c r="I80" s="87">
        <v>29.8</v>
      </c>
      <c r="J80" s="87">
        <f t="shared" si="1"/>
        <v>1.5014952381440889</v>
      </c>
      <c r="K80" s="88"/>
      <c r="L80"/>
      <c r="M80" s="89"/>
      <c r="N80" s="89"/>
    </row>
    <row r="81" spans="1:14" ht="16.5" customHeight="1">
      <c r="A81" s="104" t="s">
        <v>431</v>
      </c>
      <c r="B81" s="105" t="s">
        <v>432</v>
      </c>
      <c r="C81" s="106">
        <v>174978050223</v>
      </c>
      <c r="D81" s="106">
        <v>0</v>
      </c>
      <c r="E81" s="106">
        <v>174978050223</v>
      </c>
      <c r="F81" s="106">
        <v>168278031514.32999</v>
      </c>
      <c r="G81" s="106">
        <v>37338735593.099998</v>
      </c>
      <c r="H81" s="106">
        <v>205616767107.42999</v>
      </c>
      <c r="I81" s="106">
        <v>117.51</v>
      </c>
      <c r="J81" s="106">
        <f t="shared" si="1"/>
        <v>0.50771267736624215</v>
      </c>
      <c r="K81" s="88"/>
      <c r="L81"/>
      <c r="M81" s="89"/>
      <c r="N81" s="89"/>
    </row>
    <row r="82" spans="1:14" ht="16.5" customHeight="1">
      <c r="A82" s="91" t="s">
        <v>433</v>
      </c>
      <c r="B82" s="91" t="s">
        <v>434</v>
      </c>
      <c r="C82" s="92">
        <v>174978050223</v>
      </c>
      <c r="D82" s="92">
        <v>0</v>
      </c>
      <c r="E82" s="92">
        <v>174978050223</v>
      </c>
      <c r="F82" s="92">
        <v>160724964475.60001</v>
      </c>
      <c r="G82" s="92">
        <v>35879987672.389999</v>
      </c>
      <c r="H82" s="92">
        <v>196604952147.98999</v>
      </c>
      <c r="I82" s="92">
        <v>112.36</v>
      </c>
      <c r="J82" s="92">
        <f t="shared" si="1"/>
        <v>0.48546053924855709</v>
      </c>
      <c r="K82" s="88"/>
      <c r="L82"/>
      <c r="M82" s="89"/>
      <c r="N82" s="89"/>
    </row>
    <row r="83" spans="1:14" ht="16.5" customHeight="1">
      <c r="A83" s="93" t="s">
        <v>435</v>
      </c>
      <c r="B83" s="93" t="s">
        <v>436</v>
      </c>
      <c r="C83" s="94">
        <v>174978050223</v>
      </c>
      <c r="D83" s="94">
        <v>0</v>
      </c>
      <c r="E83" s="94">
        <v>174978050223</v>
      </c>
      <c r="F83" s="94">
        <v>160724964475.60001</v>
      </c>
      <c r="G83" s="94">
        <v>35879987672.389999</v>
      </c>
      <c r="H83" s="94">
        <v>196604952147.98999</v>
      </c>
      <c r="I83" s="94">
        <v>112.36</v>
      </c>
      <c r="J83" s="94">
        <f t="shared" si="1"/>
        <v>0.48546053924855709</v>
      </c>
      <c r="K83" s="88"/>
      <c r="L83"/>
      <c r="M83" s="89"/>
      <c r="N83" s="89"/>
    </row>
    <row r="84" spans="1:14" ht="16.5" customHeight="1">
      <c r="A84" s="95" t="s">
        <v>437</v>
      </c>
      <c r="B84" s="96" t="s">
        <v>438</v>
      </c>
      <c r="C84" s="97">
        <v>66500000000</v>
      </c>
      <c r="D84" s="97">
        <v>765113837</v>
      </c>
      <c r="E84" s="97">
        <v>67265113837</v>
      </c>
      <c r="F84" s="97">
        <v>27745531207.41</v>
      </c>
      <c r="G84" s="97">
        <v>7372544349.0100002</v>
      </c>
      <c r="H84" s="97">
        <v>35118075556.419998</v>
      </c>
      <c r="I84" s="97">
        <v>52.21</v>
      </c>
      <c r="J84" s="97">
        <f t="shared" si="1"/>
        <v>8.6714193669742312E-2</v>
      </c>
      <c r="K84" s="88"/>
      <c r="L84"/>
      <c r="M84" s="89"/>
      <c r="N84" s="89"/>
    </row>
    <row r="85" spans="1:14" ht="16.5" customHeight="1">
      <c r="A85" s="95" t="s">
        <v>439</v>
      </c>
      <c r="B85" s="96" t="s">
        <v>440</v>
      </c>
      <c r="C85" s="97">
        <v>980000000</v>
      </c>
      <c r="D85" s="97">
        <v>-765113837</v>
      </c>
      <c r="E85" s="97">
        <v>214886163</v>
      </c>
      <c r="F85" s="97">
        <v>214886163</v>
      </c>
      <c r="G85" s="97">
        <v>0</v>
      </c>
      <c r="H85" s="97">
        <v>214886163</v>
      </c>
      <c r="I85" s="97">
        <v>100</v>
      </c>
      <c r="J85" s="97">
        <f t="shared" si="1"/>
        <v>5.3060083902927184E-4</v>
      </c>
      <c r="K85" s="88"/>
      <c r="L85"/>
      <c r="M85" s="89"/>
      <c r="N85" s="89"/>
    </row>
    <row r="86" spans="1:14" ht="16.5" customHeight="1">
      <c r="A86" s="95" t="s">
        <v>441</v>
      </c>
      <c r="B86" s="96" t="s">
        <v>442</v>
      </c>
      <c r="C86" s="97">
        <v>107498050223</v>
      </c>
      <c r="D86" s="97">
        <v>0</v>
      </c>
      <c r="E86" s="97">
        <v>107498050223</v>
      </c>
      <c r="F86" s="97">
        <v>131677464913.07001</v>
      </c>
      <c r="G86" s="97">
        <v>28127214692.970001</v>
      </c>
      <c r="H86" s="97">
        <v>159804679606.04001</v>
      </c>
      <c r="I86" s="97">
        <v>148.66</v>
      </c>
      <c r="J86" s="97">
        <f t="shared" si="1"/>
        <v>0.39459263405326289</v>
      </c>
      <c r="K86" s="88"/>
      <c r="L86"/>
      <c r="M86" s="89"/>
      <c r="N86" s="89"/>
    </row>
    <row r="87" spans="1:14" ht="16.5" customHeight="1">
      <c r="A87" s="95" t="s">
        <v>443</v>
      </c>
      <c r="B87" s="96" t="s">
        <v>444</v>
      </c>
      <c r="C87" s="97">
        <v>0</v>
      </c>
      <c r="D87" s="97">
        <v>0</v>
      </c>
      <c r="E87" s="97">
        <v>0</v>
      </c>
      <c r="F87" s="97">
        <v>2081539.04</v>
      </c>
      <c r="G87" s="97">
        <v>189282.24</v>
      </c>
      <c r="H87" s="97">
        <v>2270821.2799999998</v>
      </c>
      <c r="I87" s="97">
        <v>0</v>
      </c>
      <c r="J87" s="97">
        <f t="shared" si="1"/>
        <v>5.6071533859233405E-6</v>
      </c>
      <c r="K87" s="88"/>
      <c r="L87"/>
      <c r="M87" s="89"/>
      <c r="N87" s="89"/>
    </row>
    <row r="88" spans="1:14" ht="16.5" customHeight="1">
      <c r="A88" s="95" t="s">
        <v>445</v>
      </c>
      <c r="B88" s="96" t="s">
        <v>446</v>
      </c>
      <c r="C88" s="97">
        <v>0</v>
      </c>
      <c r="D88" s="97">
        <v>0</v>
      </c>
      <c r="E88" s="97">
        <v>0</v>
      </c>
      <c r="F88" s="97">
        <v>963498730.70000005</v>
      </c>
      <c r="G88" s="97">
        <v>343440590.01999998</v>
      </c>
      <c r="H88" s="97">
        <v>1306939320.72</v>
      </c>
      <c r="I88" s="97">
        <v>0</v>
      </c>
      <c r="J88" s="97">
        <f t="shared" si="1"/>
        <v>3.2271184447291686E-3</v>
      </c>
      <c r="K88" s="88"/>
      <c r="L88"/>
      <c r="M88" s="89"/>
      <c r="N88" s="89"/>
    </row>
    <row r="89" spans="1:14" ht="16.5" customHeight="1">
      <c r="A89" s="95" t="s">
        <v>447</v>
      </c>
      <c r="B89" s="96" t="s">
        <v>448</v>
      </c>
      <c r="C89" s="97">
        <v>0</v>
      </c>
      <c r="D89" s="97">
        <v>0</v>
      </c>
      <c r="E89" s="97">
        <v>0</v>
      </c>
      <c r="F89" s="97">
        <v>121501922.38</v>
      </c>
      <c r="G89" s="97">
        <v>36598758.149999999</v>
      </c>
      <c r="H89" s="97">
        <v>158100680.53</v>
      </c>
      <c r="I89" s="97">
        <v>0</v>
      </c>
      <c r="J89" s="97">
        <f t="shared" si="1"/>
        <v>3.903850884075624E-4</v>
      </c>
      <c r="K89" s="88"/>
      <c r="L89"/>
      <c r="M89" s="89"/>
      <c r="N89" s="89"/>
    </row>
    <row r="90" spans="1:14" ht="16.5" customHeight="1">
      <c r="A90" s="93" t="s">
        <v>449</v>
      </c>
      <c r="B90" s="93" t="s">
        <v>450</v>
      </c>
      <c r="C90" s="94">
        <v>0</v>
      </c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f t="shared" si="1"/>
        <v>0</v>
      </c>
      <c r="K90" s="88"/>
      <c r="L90"/>
      <c r="M90" s="89"/>
      <c r="N90" s="89"/>
    </row>
    <row r="91" spans="1:14" ht="16.5" customHeight="1">
      <c r="A91" s="95" t="s">
        <v>451</v>
      </c>
      <c r="B91" s="96" t="s">
        <v>452</v>
      </c>
      <c r="C91" s="97">
        <v>0</v>
      </c>
      <c r="D91" s="97">
        <v>0</v>
      </c>
      <c r="E91" s="97">
        <v>0</v>
      </c>
      <c r="F91" s="97">
        <v>0</v>
      </c>
      <c r="G91" s="97">
        <v>0</v>
      </c>
      <c r="H91" s="97">
        <v>0</v>
      </c>
      <c r="I91" s="97">
        <v>0</v>
      </c>
      <c r="J91" s="97">
        <f t="shared" si="1"/>
        <v>0</v>
      </c>
      <c r="K91" s="88"/>
      <c r="L91"/>
      <c r="M91" s="89"/>
      <c r="N91" s="89"/>
    </row>
    <row r="92" spans="1:14" ht="16.5" customHeight="1">
      <c r="A92" s="91" t="s">
        <v>453</v>
      </c>
      <c r="B92" s="91" t="s">
        <v>454</v>
      </c>
      <c r="C92" s="92">
        <v>0</v>
      </c>
      <c r="D92" s="92">
        <v>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f t="shared" si="1"/>
        <v>0</v>
      </c>
      <c r="K92" s="88"/>
      <c r="L92"/>
      <c r="M92" s="89"/>
      <c r="N92" s="89"/>
    </row>
    <row r="93" spans="1:14" ht="16.5" customHeight="1">
      <c r="A93" s="93" t="s">
        <v>455</v>
      </c>
      <c r="B93" s="93" t="s">
        <v>456</v>
      </c>
      <c r="C93" s="94">
        <v>0</v>
      </c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4">
        <f t="shared" si="1"/>
        <v>0</v>
      </c>
      <c r="K93" s="88"/>
      <c r="L93"/>
      <c r="M93" s="89"/>
      <c r="N93" s="89"/>
    </row>
    <row r="94" spans="1:14" ht="16.5" customHeight="1">
      <c r="A94" s="91" t="s">
        <v>457</v>
      </c>
      <c r="B94" s="91" t="s">
        <v>458</v>
      </c>
      <c r="C94" s="92">
        <v>0</v>
      </c>
      <c r="D94" s="92">
        <v>0</v>
      </c>
      <c r="E94" s="92">
        <v>0</v>
      </c>
      <c r="F94" s="92">
        <v>7553067038.7299995</v>
      </c>
      <c r="G94" s="92">
        <v>1458747920.71</v>
      </c>
      <c r="H94" s="92">
        <v>9011814959.4400005</v>
      </c>
      <c r="I94" s="92">
        <v>0</v>
      </c>
      <c r="J94" s="92">
        <f t="shared" si="1"/>
        <v>2.2252138117685165E-2</v>
      </c>
      <c r="K94" s="88"/>
      <c r="L94"/>
      <c r="M94" s="89"/>
      <c r="N94" s="89"/>
    </row>
    <row r="95" spans="1:14" ht="16.5" customHeight="1">
      <c r="A95" s="93" t="s">
        <v>459</v>
      </c>
      <c r="B95" s="93" t="s">
        <v>460</v>
      </c>
      <c r="C95" s="94">
        <v>0</v>
      </c>
      <c r="D95" s="94">
        <v>0</v>
      </c>
      <c r="E95" s="94">
        <v>0</v>
      </c>
      <c r="F95" s="94">
        <v>7553067038.7299995</v>
      </c>
      <c r="G95" s="94">
        <v>1458747920.71</v>
      </c>
      <c r="H95" s="94">
        <v>9011814959.4400005</v>
      </c>
      <c r="I95" s="94">
        <v>0</v>
      </c>
      <c r="J95" s="94">
        <f t="shared" si="1"/>
        <v>2.2252138117685165E-2</v>
      </c>
      <c r="K95" s="88"/>
      <c r="L95"/>
      <c r="M95" s="89"/>
      <c r="N95" s="89"/>
    </row>
    <row r="96" spans="1:14" ht="16.5" customHeight="1">
      <c r="A96" s="104" t="s">
        <v>461</v>
      </c>
      <c r="B96" s="105" t="s">
        <v>462</v>
      </c>
      <c r="C96" s="106">
        <v>188404833385</v>
      </c>
      <c r="D96" s="106">
        <v>0</v>
      </c>
      <c r="E96" s="106">
        <v>1509455862759</v>
      </c>
      <c r="F96" s="106">
        <v>87065359037.940002</v>
      </c>
      <c r="G96" s="106">
        <v>16431901478</v>
      </c>
      <c r="H96" s="106">
        <v>103497260515.94</v>
      </c>
      <c r="I96" s="106">
        <v>6.86</v>
      </c>
      <c r="J96" s="106">
        <f t="shared" si="1"/>
        <v>0.25555732626203992</v>
      </c>
      <c r="K96" s="88"/>
      <c r="L96"/>
      <c r="M96" s="89"/>
      <c r="N96" s="89"/>
    </row>
    <row r="97" spans="1:14" ht="16.5" customHeight="1">
      <c r="A97" s="107" t="s">
        <v>463</v>
      </c>
      <c r="B97" s="91" t="s">
        <v>464</v>
      </c>
      <c r="C97" s="92">
        <v>188404833385</v>
      </c>
      <c r="D97" s="92">
        <v>0</v>
      </c>
      <c r="E97" s="92">
        <v>1509455862759</v>
      </c>
      <c r="F97" s="92">
        <v>87065359037.940002</v>
      </c>
      <c r="G97" s="92">
        <v>16431901478</v>
      </c>
      <c r="H97" s="92">
        <v>103497260515.94</v>
      </c>
      <c r="I97" s="92">
        <v>6.86</v>
      </c>
      <c r="J97" s="92">
        <f t="shared" si="1"/>
        <v>0.25555732626203992</v>
      </c>
      <c r="K97" s="88"/>
      <c r="L97"/>
      <c r="M97" s="89"/>
      <c r="N97" s="89"/>
    </row>
    <row r="98" spans="1:14" ht="16.5" customHeight="1">
      <c r="A98" s="93" t="s">
        <v>465</v>
      </c>
      <c r="B98" s="93" t="s">
        <v>466</v>
      </c>
      <c r="C98" s="94">
        <v>0</v>
      </c>
      <c r="D98" s="94">
        <v>0</v>
      </c>
      <c r="E98" s="94">
        <v>0</v>
      </c>
      <c r="F98" s="94">
        <v>0</v>
      </c>
      <c r="G98" s="94">
        <v>0</v>
      </c>
      <c r="H98" s="94">
        <v>0</v>
      </c>
      <c r="I98" s="94">
        <v>0</v>
      </c>
      <c r="J98" s="94">
        <f t="shared" si="1"/>
        <v>0</v>
      </c>
      <c r="K98" s="88"/>
      <c r="L98"/>
      <c r="M98" s="89"/>
      <c r="N98" s="89"/>
    </row>
    <row r="99" spans="1:14" ht="16.5" customHeight="1">
      <c r="A99" s="93" t="s">
        <v>467</v>
      </c>
      <c r="B99" s="93" t="s">
        <v>468</v>
      </c>
      <c r="C99" s="94">
        <v>0</v>
      </c>
      <c r="D99" s="94">
        <v>5593000000</v>
      </c>
      <c r="E99" s="94">
        <v>5593000000</v>
      </c>
      <c r="F99" s="94">
        <v>5592137644.2600002</v>
      </c>
      <c r="G99" s="94">
        <v>0</v>
      </c>
      <c r="H99" s="94">
        <v>5592137644.2600002</v>
      </c>
      <c r="I99" s="94">
        <v>99.98</v>
      </c>
      <c r="J99" s="94">
        <f t="shared" si="1"/>
        <v>1.3808208423413154E-2</v>
      </c>
      <c r="K99" s="88"/>
      <c r="L99"/>
      <c r="M99" s="89"/>
      <c r="N99" s="89"/>
    </row>
    <row r="100" spans="1:14" ht="16.5" customHeight="1">
      <c r="A100" s="93" t="s">
        <v>469</v>
      </c>
      <c r="B100" s="93" t="s">
        <v>470</v>
      </c>
      <c r="C100" s="94">
        <v>188404833385</v>
      </c>
      <c r="D100" s="94">
        <v>-5593000000</v>
      </c>
      <c r="E100" s="94">
        <v>276708405259</v>
      </c>
      <c r="F100" s="94">
        <v>81473221393.679993</v>
      </c>
      <c r="G100" s="94">
        <v>0</v>
      </c>
      <c r="H100" s="94">
        <v>81473221393.679993</v>
      </c>
      <c r="I100" s="94">
        <v>29.44</v>
      </c>
      <c r="J100" s="94">
        <f t="shared" si="1"/>
        <v>0.20117516654575948</v>
      </c>
      <c r="K100" s="88"/>
      <c r="L100"/>
      <c r="M100" s="89"/>
      <c r="N100" s="89"/>
    </row>
    <row r="101" spans="1:14" ht="16.5" customHeight="1">
      <c r="A101" s="93" t="s">
        <v>471</v>
      </c>
      <c r="B101" s="93" t="s">
        <v>472</v>
      </c>
      <c r="C101" s="94">
        <v>0</v>
      </c>
      <c r="D101" s="94">
        <v>0</v>
      </c>
      <c r="E101" s="94">
        <v>407487457500</v>
      </c>
      <c r="F101" s="94">
        <v>0</v>
      </c>
      <c r="G101" s="94">
        <v>16431901478</v>
      </c>
      <c r="H101" s="94">
        <v>16431901478</v>
      </c>
      <c r="I101" s="94">
        <v>4.03</v>
      </c>
      <c r="J101" s="94">
        <f t="shared" si="1"/>
        <v>4.0573951292867248E-2</v>
      </c>
      <c r="K101" s="88"/>
      <c r="L101"/>
      <c r="M101" s="89"/>
      <c r="N101" s="89"/>
    </row>
    <row r="102" spans="1:14" ht="16.5" customHeight="1">
      <c r="A102" s="93" t="s">
        <v>473</v>
      </c>
      <c r="B102" s="93" t="s">
        <v>474</v>
      </c>
      <c r="C102" s="94">
        <v>0</v>
      </c>
      <c r="D102" s="94">
        <v>0</v>
      </c>
      <c r="E102" s="94">
        <v>819667000000</v>
      </c>
      <c r="F102" s="94">
        <v>0</v>
      </c>
      <c r="G102" s="94">
        <v>0</v>
      </c>
      <c r="H102" s="94">
        <v>0</v>
      </c>
      <c r="I102" s="94">
        <v>0</v>
      </c>
      <c r="J102" s="94">
        <f t="shared" si="1"/>
        <v>0</v>
      </c>
      <c r="K102" s="88"/>
      <c r="L102"/>
      <c r="M102" s="89"/>
      <c r="N102" s="89"/>
    </row>
    <row r="103" spans="1:14" ht="16.5" customHeight="1">
      <c r="A103" s="104" t="s">
        <v>475</v>
      </c>
      <c r="B103" s="105" t="s">
        <v>476</v>
      </c>
      <c r="C103" s="106">
        <v>12589417601</v>
      </c>
      <c r="D103" s="106">
        <v>0</v>
      </c>
      <c r="E103" s="106">
        <v>12589417601</v>
      </c>
      <c r="F103" s="106">
        <v>0</v>
      </c>
      <c r="G103" s="106">
        <v>0</v>
      </c>
      <c r="H103" s="106">
        <v>0</v>
      </c>
      <c r="I103" s="106">
        <v>0</v>
      </c>
      <c r="J103" s="106">
        <f t="shared" si="1"/>
        <v>0</v>
      </c>
      <c r="K103" s="88"/>
      <c r="L103"/>
      <c r="M103" s="89"/>
      <c r="N103" s="89"/>
    </row>
    <row r="104" spans="1:14" ht="16.5" customHeight="1">
      <c r="A104" s="91" t="s">
        <v>477</v>
      </c>
      <c r="B104" s="91" t="s">
        <v>478</v>
      </c>
      <c r="C104" s="92">
        <v>12589417601</v>
      </c>
      <c r="D104" s="92">
        <v>0</v>
      </c>
      <c r="E104" s="92">
        <v>12589417601</v>
      </c>
      <c r="F104" s="92">
        <v>0</v>
      </c>
      <c r="G104" s="92">
        <v>0</v>
      </c>
      <c r="H104" s="92">
        <v>0</v>
      </c>
      <c r="I104" s="92">
        <v>0</v>
      </c>
      <c r="J104" s="92">
        <f t="shared" si="1"/>
        <v>0</v>
      </c>
      <c r="K104" s="88"/>
      <c r="L104"/>
      <c r="M104" s="89"/>
      <c r="N104" s="89"/>
    </row>
    <row r="105" spans="1:14" ht="16.5" customHeight="1">
      <c r="A105" s="93" t="s">
        <v>479</v>
      </c>
      <c r="B105" s="93" t="s">
        <v>480</v>
      </c>
      <c r="C105" s="94">
        <v>12589417601</v>
      </c>
      <c r="D105" s="94">
        <v>0</v>
      </c>
      <c r="E105" s="94">
        <v>12589417601</v>
      </c>
      <c r="F105" s="94">
        <v>0</v>
      </c>
      <c r="G105" s="94">
        <v>0</v>
      </c>
      <c r="H105" s="94">
        <v>0</v>
      </c>
      <c r="I105" s="94">
        <v>0</v>
      </c>
      <c r="J105" s="94">
        <f t="shared" si="1"/>
        <v>0</v>
      </c>
      <c r="K105" s="88"/>
      <c r="L105"/>
      <c r="M105" s="89"/>
      <c r="N105" s="89"/>
    </row>
    <row r="106" spans="1:14" ht="16.5" customHeight="1">
      <c r="A106" s="91" t="s">
        <v>481</v>
      </c>
      <c r="B106" s="91" t="s">
        <v>482</v>
      </c>
      <c r="C106" s="92">
        <v>0</v>
      </c>
      <c r="D106" s="92">
        <v>0</v>
      </c>
      <c r="E106" s="92">
        <v>0</v>
      </c>
      <c r="F106" s="92">
        <v>0</v>
      </c>
      <c r="G106" s="92">
        <v>0</v>
      </c>
      <c r="H106" s="92">
        <v>0</v>
      </c>
      <c r="I106" s="92">
        <v>0</v>
      </c>
      <c r="J106" s="92">
        <f t="shared" si="1"/>
        <v>0</v>
      </c>
      <c r="K106" s="88"/>
      <c r="L106"/>
      <c r="M106" s="89"/>
      <c r="N106" s="89"/>
    </row>
    <row r="107" spans="1:14" ht="16.5" customHeight="1">
      <c r="A107" s="93" t="s">
        <v>483</v>
      </c>
      <c r="B107" s="93" t="s">
        <v>484</v>
      </c>
      <c r="C107" s="94">
        <v>0</v>
      </c>
      <c r="D107" s="94">
        <v>0</v>
      </c>
      <c r="E107" s="94">
        <v>0</v>
      </c>
      <c r="F107" s="94">
        <v>0</v>
      </c>
      <c r="G107" s="94">
        <v>0</v>
      </c>
      <c r="H107" s="94">
        <v>0</v>
      </c>
      <c r="I107" s="94">
        <v>0</v>
      </c>
      <c r="J107" s="94">
        <f t="shared" si="1"/>
        <v>0</v>
      </c>
      <c r="K107" s="88"/>
      <c r="L107"/>
      <c r="M107" s="89"/>
      <c r="N107" s="89"/>
    </row>
    <row r="108" spans="1:14" ht="16.5" customHeight="1">
      <c r="A108" s="93" t="s">
        <v>485</v>
      </c>
      <c r="B108" s="93" t="s">
        <v>486</v>
      </c>
      <c r="C108" s="94">
        <v>0</v>
      </c>
      <c r="D108" s="94">
        <v>0</v>
      </c>
      <c r="E108" s="94">
        <v>0</v>
      </c>
      <c r="F108" s="94">
        <v>0</v>
      </c>
      <c r="G108" s="94">
        <v>0</v>
      </c>
      <c r="H108" s="94">
        <v>0</v>
      </c>
      <c r="I108" s="94">
        <v>0</v>
      </c>
      <c r="J108" s="94">
        <f t="shared" si="1"/>
        <v>0</v>
      </c>
      <c r="K108" s="88"/>
      <c r="L108"/>
      <c r="M108" s="89"/>
      <c r="N108" s="89"/>
    </row>
    <row r="109" spans="1:14" s="108" customFormat="1" ht="16.5" customHeight="1">
      <c r="A109" s="104" t="s">
        <v>487</v>
      </c>
      <c r="B109" s="105" t="s">
        <v>488</v>
      </c>
      <c r="C109" s="106">
        <v>28440174707</v>
      </c>
      <c r="D109" s="106">
        <v>0</v>
      </c>
      <c r="E109" s="106">
        <v>53440174707</v>
      </c>
      <c r="F109" s="106">
        <v>24586960227.790001</v>
      </c>
      <c r="G109" s="106">
        <v>1011885529.21</v>
      </c>
      <c r="H109" s="106">
        <v>25598845757</v>
      </c>
      <c r="I109" s="106">
        <v>47.9</v>
      </c>
      <c r="J109" s="106">
        <f t="shared" si="1"/>
        <v>6.3209137560174669E-2</v>
      </c>
      <c r="K109" s="88"/>
      <c r="L109"/>
      <c r="M109" s="89"/>
      <c r="N109" s="89"/>
    </row>
    <row r="110" spans="1:14" ht="16.5" customHeight="1">
      <c r="A110" s="91" t="s">
        <v>489</v>
      </c>
      <c r="B110" s="91" t="s">
        <v>490</v>
      </c>
      <c r="C110" s="92">
        <v>28440174707</v>
      </c>
      <c r="D110" s="92">
        <v>0</v>
      </c>
      <c r="E110" s="92">
        <v>53440174707</v>
      </c>
      <c r="F110" s="92">
        <v>24586960227.790001</v>
      </c>
      <c r="G110" s="92">
        <v>1011885529.21</v>
      </c>
      <c r="H110" s="92">
        <v>25598845757</v>
      </c>
      <c r="I110" s="92">
        <v>47.9</v>
      </c>
      <c r="J110" s="92">
        <f t="shared" si="1"/>
        <v>6.3209137560174669E-2</v>
      </c>
      <c r="K110" s="88"/>
      <c r="L110"/>
      <c r="M110" s="89"/>
      <c r="N110" s="89"/>
    </row>
    <row r="111" spans="1:14" ht="16.5" customHeight="1">
      <c r="A111" s="93" t="s">
        <v>491</v>
      </c>
      <c r="B111" s="93" t="s">
        <v>492</v>
      </c>
      <c r="C111" s="94">
        <v>5801658388</v>
      </c>
      <c r="D111" s="94">
        <v>0</v>
      </c>
      <c r="E111" s="94">
        <v>5801658388</v>
      </c>
      <c r="F111" s="94">
        <v>0</v>
      </c>
      <c r="G111" s="94">
        <v>0</v>
      </c>
      <c r="H111" s="94">
        <v>0</v>
      </c>
      <c r="I111" s="94">
        <v>0</v>
      </c>
      <c r="J111" s="94">
        <f t="shared" si="1"/>
        <v>0</v>
      </c>
      <c r="K111" s="88"/>
      <c r="L111"/>
      <c r="M111" s="89"/>
      <c r="N111" s="89"/>
    </row>
    <row r="112" spans="1:14" ht="16.5" customHeight="1">
      <c r="A112" s="93" t="s">
        <v>493</v>
      </c>
      <c r="B112" s="93" t="s">
        <v>494</v>
      </c>
      <c r="C112" s="94">
        <v>14399726133</v>
      </c>
      <c r="D112" s="94">
        <v>0</v>
      </c>
      <c r="E112" s="94">
        <v>14399726133</v>
      </c>
      <c r="F112" s="94">
        <v>45770109</v>
      </c>
      <c r="G112" s="94">
        <v>0</v>
      </c>
      <c r="H112" s="94">
        <v>45770109</v>
      </c>
      <c r="I112" s="94">
        <v>0.32</v>
      </c>
      <c r="J112" s="94">
        <f t="shared" si="1"/>
        <v>1.1301638923052122E-4</v>
      </c>
      <c r="K112" s="88"/>
      <c r="L112"/>
      <c r="M112" s="89"/>
      <c r="N112" s="89"/>
    </row>
    <row r="113" spans="1:14" ht="16.5" customHeight="1">
      <c r="A113" s="93" t="s">
        <v>495</v>
      </c>
      <c r="B113" s="93" t="s">
        <v>496</v>
      </c>
      <c r="C113" s="94">
        <v>800000000</v>
      </c>
      <c r="D113" s="94">
        <v>0</v>
      </c>
      <c r="E113" s="94">
        <v>800000000</v>
      </c>
      <c r="F113" s="94">
        <v>0</v>
      </c>
      <c r="G113" s="94">
        <v>0</v>
      </c>
      <c r="H113" s="94">
        <v>0</v>
      </c>
      <c r="I113" s="94">
        <v>0</v>
      </c>
      <c r="J113" s="94">
        <f t="shared" si="1"/>
        <v>0</v>
      </c>
      <c r="K113" s="88"/>
      <c r="L113"/>
      <c r="M113" s="89"/>
      <c r="N113" s="89"/>
    </row>
    <row r="114" spans="1:14" ht="16.5" customHeight="1">
      <c r="A114" s="93" t="s">
        <v>497</v>
      </c>
      <c r="B114" s="93" t="s">
        <v>498</v>
      </c>
      <c r="C114" s="94">
        <v>4726237019</v>
      </c>
      <c r="D114" s="94">
        <v>0</v>
      </c>
      <c r="E114" s="94">
        <v>4726237019</v>
      </c>
      <c r="F114" s="94">
        <v>0</v>
      </c>
      <c r="G114" s="94">
        <v>0</v>
      </c>
      <c r="H114" s="94">
        <v>0</v>
      </c>
      <c r="I114" s="94">
        <v>0</v>
      </c>
      <c r="J114" s="94">
        <f t="shared" si="1"/>
        <v>0</v>
      </c>
      <c r="K114" s="88"/>
      <c r="L114"/>
      <c r="M114" s="89"/>
      <c r="N114" s="89"/>
    </row>
    <row r="115" spans="1:14" ht="16.5" customHeight="1">
      <c r="A115" s="93" t="s">
        <v>499</v>
      </c>
      <c r="B115" s="93" t="s">
        <v>500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f t="shared" si="1"/>
        <v>0</v>
      </c>
      <c r="K115" s="88"/>
      <c r="L115"/>
      <c r="M115" s="89"/>
      <c r="N115" s="89"/>
    </row>
    <row r="116" spans="1:14" ht="16.5" customHeight="1">
      <c r="A116" s="93" t="s">
        <v>501</v>
      </c>
      <c r="B116" s="93" t="s">
        <v>502</v>
      </c>
      <c r="C116" s="94">
        <v>2712553167</v>
      </c>
      <c r="D116" s="94">
        <v>0</v>
      </c>
      <c r="E116" s="94">
        <v>2712553167</v>
      </c>
      <c r="F116" s="94">
        <v>0</v>
      </c>
      <c r="G116" s="94">
        <v>0</v>
      </c>
      <c r="H116" s="94">
        <v>0</v>
      </c>
      <c r="I116" s="94">
        <v>0</v>
      </c>
      <c r="J116" s="94">
        <f t="shared" si="1"/>
        <v>0</v>
      </c>
      <c r="K116" s="88"/>
      <c r="L116"/>
      <c r="M116" s="89"/>
      <c r="N116" s="89"/>
    </row>
    <row r="117" spans="1:14" ht="16.5" customHeight="1">
      <c r="A117" s="93" t="s">
        <v>503</v>
      </c>
      <c r="B117" s="93" t="s">
        <v>59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f t="shared" si="1"/>
        <v>0</v>
      </c>
      <c r="K117" s="88"/>
      <c r="L117"/>
      <c r="M117" s="89"/>
      <c r="N117" s="89"/>
    </row>
    <row r="118" spans="1:14" ht="16.5" customHeight="1">
      <c r="A118" s="93" t="s">
        <v>504</v>
      </c>
      <c r="B118" s="93" t="s">
        <v>505</v>
      </c>
      <c r="C118" s="94">
        <v>0</v>
      </c>
      <c r="D118" s="94">
        <v>0</v>
      </c>
      <c r="E118" s="94">
        <v>25000000000</v>
      </c>
      <c r="F118" s="94">
        <v>21591930367.91</v>
      </c>
      <c r="G118" s="94">
        <v>0</v>
      </c>
      <c r="H118" s="94">
        <v>21591930367.91</v>
      </c>
      <c r="I118" s="94">
        <v>86.37</v>
      </c>
      <c r="J118" s="94">
        <f t="shared" si="1"/>
        <v>5.3315188886660231E-2</v>
      </c>
      <c r="K118" s="88"/>
      <c r="L118"/>
      <c r="M118" s="89"/>
      <c r="N118" s="89"/>
    </row>
    <row r="119" spans="1:14" ht="16.5" customHeight="1">
      <c r="A119" s="93" t="s">
        <v>506</v>
      </c>
      <c r="B119" s="93" t="s">
        <v>507</v>
      </c>
      <c r="C119" s="94">
        <v>0</v>
      </c>
      <c r="D119" s="94">
        <v>0</v>
      </c>
      <c r="E119" s="94">
        <v>0</v>
      </c>
      <c r="F119" s="94">
        <v>2949259750.8800001</v>
      </c>
      <c r="G119" s="94">
        <v>1011885529.21</v>
      </c>
      <c r="H119" s="94">
        <v>3961145280.0900002</v>
      </c>
      <c r="I119" s="94">
        <v>0</v>
      </c>
      <c r="J119" s="94">
        <f t="shared" si="1"/>
        <v>9.780932284283908E-3</v>
      </c>
      <c r="K119" s="88"/>
      <c r="L119"/>
      <c r="M119" s="89"/>
      <c r="N119" s="89"/>
    </row>
    <row r="120" spans="1:14" s="89" customFormat="1" ht="16.5" customHeight="1">
      <c r="A120" s="104" t="s">
        <v>508</v>
      </c>
      <c r="B120" s="105" t="s">
        <v>509</v>
      </c>
      <c r="C120" s="106">
        <v>314824313084</v>
      </c>
      <c r="D120" s="106">
        <v>0</v>
      </c>
      <c r="E120" s="106">
        <v>289824313084</v>
      </c>
      <c r="F120" s="106">
        <v>235938872313.89999</v>
      </c>
      <c r="G120" s="106">
        <v>37433516812.739998</v>
      </c>
      <c r="H120" s="106">
        <v>273372389126.64001</v>
      </c>
      <c r="I120" s="106">
        <v>94.32</v>
      </c>
      <c r="J120" s="106">
        <f t="shared" si="1"/>
        <v>0.67501609695563214</v>
      </c>
      <c r="K120" s="88"/>
      <c r="L120"/>
    </row>
    <row r="121" spans="1:14" s="89" customFormat="1" ht="16.5" customHeight="1">
      <c r="A121" s="91" t="s">
        <v>510</v>
      </c>
      <c r="B121" s="91" t="s">
        <v>511</v>
      </c>
      <c r="C121" s="92">
        <v>71704646183</v>
      </c>
      <c r="D121" s="92">
        <v>0</v>
      </c>
      <c r="E121" s="92">
        <v>71704646183</v>
      </c>
      <c r="F121" s="92">
        <v>32074169847.240002</v>
      </c>
      <c r="G121" s="92">
        <v>1056471847.3</v>
      </c>
      <c r="H121" s="92">
        <v>33130641694.540001</v>
      </c>
      <c r="I121" s="92">
        <v>46.2</v>
      </c>
      <c r="J121" s="92">
        <f t="shared" si="1"/>
        <v>8.1806785673310664E-2</v>
      </c>
      <c r="K121" s="88"/>
      <c r="L121"/>
    </row>
    <row r="122" spans="1:14" ht="16.5" customHeight="1">
      <c r="A122" s="91" t="s">
        <v>512</v>
      </c>
      <c r="B122" s="91" t="s">
        <v>513</v>
      </c>
      <c r="C122" s="92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f t="shared" si="1"/>
        <v>0</v>
      </c>
      <c r="K122" s="88"/>
      <c r="L122"/>
      <c r="M122" s="89"/>
      <c r="N122" s="89"/>
    </row>
    <row r="123" spans="1:14" s="89" customFormat="1" ht="16.5" customHeight="1">
      <c r="A123" s="91" t="s">
        <v>514</v>
      </c>
      <c r="B123" s="91" t="s">
        <v>515</v>
      </c>
      <c r="C123" s="92">
        <v>114662276422</v>
      </c>
      <c r="D123" s="92">
        <v>0</v>
      </c>
      <c r="E123" s="92">
        <v>114662276422</v>
      </c>
      <c r="F123" s="92">
        <v>155399499333.81</v>
      </c>
      <c r="G123" s="92">
        <v>16030546161</v>
      </c>
      <c r="H123" s="92">
        <v>171430045494.81</v>
      </c>
      <c r="I123" s="92">
        <v>149.51</v>
      </c>
      <c r="J123" s="92">
        <f t="shared" si="1"/>
        <v>0.42329819986767797</v>
      </c>
      <c r="K123" s="88"/>
      <c r="L123"/>
    </row>
    <row r="124" spans="1:14" ht="16.5" customHeight="1">
      <c r="A124" s="91" t="s">
        <v>516</v>
      </c>
      <c r="B124" s="91" t="s">
        <v>517</v>
      </c>
      <c r="C124" s="92">
        <v>113841106504</v>
      </c>
      <c r="D124" s="92">
        <v>0</v>
      </c>
      <c r="E124" s="92">
        <v>88841106504</v>
      </c>
      <c r="F124" s="92">
        <v>41678314159.120003</v>
      </c>
      <c r="G124" s="92">
        <v>14166103226.59</v>
      </c>
      <c r="H124" s="92">
        <v>55844417385.709999</v>
      </c>
      <c r="I124" s="92">
        <v>62.86</v>
      </c>
      <c r="J124" s="92">
        <f t="shared" si="1"/>
        <v>0.137892055525039</v>
      </c>
      <c r="K124" s="88"/>
      <c r="L124"/>
      <c r="M124" s="89"/>
      <c r="N124" s="89"/>
    </row>
    <row r="125" spans="1:14" ht="16.5" customHeight="1">
      <c r="A125" s="91" t="s">
        <v>518</v>
      </c>
      <c r="B125" s="91" t="s">
        <v>519</v>
      </c>
      <c r="C125" s="92">
        <v>1402452564</v>
      </c>
      <c r="D125" s="92">
        <v>0</v>
      </c>
      <c r="E125" s="92">
        <v>1402452564</v>
      </c>
      <c r="F125" s="92">
        <v>259597084</v>
      </c>
      <c r="G125" s="92">
        <v>2811899642.5900002</v>
      </c>
      <c r="H125" s="92">
        <v>3071496726.5900002</v>
      </c>
      <c r="I125" s="92">
        <v>219.01</v>
      </c>
      <c r="J125" s="92">
        <f t="shared" si="1"/>
        <v>7.5841958246716714E-3</v>
      </c>
      <c r="K125" s="88"/>
      <c r="L125"/>
      <c r="M125" s="89"/>
      <c r="N125" s="89"/>
    </row>
    <row r="126" spans="1:14" ht="16.5" customHeight="1">
      <c r="A126" s="91" t="s">
        <v>520</v>
      </c>
      <c r="B126" s="91" t="s">
        <v>521</v>
      </c>
      <c r="C126" s="92">
        <v>1755747925</v>
      </c>
      <c r="D126" s="92">
        <v>0</v>
      </c>
      <c r="E126" s="92">
        <v>1755747925</v>
      </c>
      <c r="F126" s="92">
        <v>2632630475.9499998</v>
      </c>
      <c r="G126" s="92">
        <v>829820186.44000006</v>
      </c>
      <c r="H126" s="92">
        <v>3462450662.3899999</v>
      </c>
      <c r="I126" s="92">
        <v>197.21</v>
      </c>
      <c r="J126" s="92">
        <f t="shared" si="1"/>
        <v>8.5495464245484813E-3</v>
      </c>
      <c r="K126" s="88"/>
      <c r="L126"/>
      <c r="M126" s="89"/>
      <c r="N126" s="89"/>
    </row>
    <row r="127" spans="1:14" ht="16.5" customHeight="1">
      <c r="A127" s="91" t="s">
        <v>522</v>
      </c>
      <c r="B127" s="91" t="s">
        <v>523</v>
      </c>
      <c r="C127" s="92">
        <v>11064148133</v>
      </c>
      <c r="D127" s="92">
        <v>0</v>
      </c>
      <c r="E127" s="92">
        <v>11064148133</v>
      </c>
      <c r="F127" s="92">
        <v>3871868913.7800002</v>
      </c>
      <c r="G127" s="92">
        <v>1933014154.1500001</v>
      </c>
      <c r="H127" s="92">
        <v>5804883067.9300003</v>
      </c>
      <c r="I127" s="92">
        <v>52.47</v>
      </c>
      <c r="J127" s="92">
        <f t="shared" si="1"/>
        <v>1.4333523309783663E-2</v>
      </c>
      <c r="K127" s="88"/>
      <c r="L127"/>
      <c r="M127" s="89"/>
      <c r="N127" s="89"/>
    </row>
    <row r="128" spans="1:14" ht="16.5" customHeight="1">
      <c r="A128" s="91" t="s">
        <v>524</v>
      </c>
      <c r="B128" s="91" t="s">
        <v>525</v>
      </c>
      <c r="C128" s="92">
        <v>393935353</v>
      </c>
      <c r="D128" s="92">
        <v>0</v>
      </c>
      <c r="E128" s="92">
        <v>393935353</v>
      </c>
      <c r="F128" s="92">
        <v>22792500</v>
      </c>
      <c r="G128" s="92">
        <v>605661594.66999996</v>
      </c>
      <c r="H128" s="92">
        <v>628454094.66999996</v>
      </c>
      <c r="I128" s="92">
        <v>159.53</v>
      </c>
      <c r="J128" s="92">
        <f t="shared" si="1"/>
        <v>1.5517903306006883E-3</v>
      </c>
      <c r="K128" s="88"/>
      <c r="L128"/>
      <c r="M128" s="89"/>
      <c r="N128" s="89"/>
    </row>
    <row r="129" spans="1:10">
      <c r="G129" s="90"/>
    </row>
    <row r="130" spans="1:10">
      <c r="A130" s="110"/>
      <c r="B130" s="113" t="s">
        <v>526</v>
      </c>
      <c r="C130" s="111">
        <v>87580349892000</v>
      </c>
      <c r="D130" s="111">
        <v>1477942755200</v>
      </c>
      <c r="E130" s="111">
        <v>91879343676574</v>
      </c>
      <c r="F130" s="111">
        <v>31506473038992.602</v>
      </c>
      <c r="G130" s="111">
        <v>8992174379871.5898</v>
      </c>
      <c r="H130" s="111">
        <v>40498647418864.203</v>
      </c>
      <c r="I130" s="111">
        <v>44.08</v>
      </c>
      <c r="J130" s="111">
        <f>+H130/$H$130*100</f>
        <v>100</v>
      </c>
    </row>
    <row r="132" spans="1:10">
      <c r="E132" s="112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U144"/>
  <sheetViews>
    <sheetView view="pageBreakPreview" zoomScale="70" zoomScaleNormal="100" zoomScaleSheetLayoutView="70" workbookViewId="0">
      <pane xSplit="2" ySplit="9" topLeftCell="C39" activePane="bottomRight" state="frozen"/>
      <selection pane="topRight" activeCell="C1" sqref="C1"/>
      <selection pane="bottomLeft" activeCell="A10" sqref="A10"/>
      <selection pane="bottomRight" activeCell="B116" sqref="B116:F116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21" width="13.5703125" style="3" bestFit="1" customWidth="1"/>
    <col min="22" max="16384" width="11.42578125" style="3"/>
  </cols>
  <sheetData>
    <row r="1" spans="1:21" s="2" customFormat="1" ht="21" customHeight="1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6"/>
      <c r="P1" s="66"/>
      <c r="Q1" s="65"/>
    </row>
    <row r="2" spans="1:21" s="2" customFormat="1" ht="15.75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</row>
    <row r="3" spans="1:21" s="2" customFormat="1" ht="15.75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7"/>
      <c r="N3" s="67"/>
      <c r="O3" s="65"/>
      <c r="P3" s="65"/>
      <c r="Q3" s="67"/>
    </row>
    <row r="4" spans="1:21" s="2" customFormat="1" ht="15.7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7"/>
      <c r="N4" s="67"/>
      <c r="O4" s="65"/>
      <c r="P4" s="65"/>
      <c r="Q4" s="67"/>
    </row>
    <row r="5" spans="1:21" s="2" customFormat="1" ht="20.25">
      <c r="A5" s="68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7"/>
      <c r="N5" s="69"/>
      <c r="O5" s="65"/>
      <c r="P5" s="65"/>
      <c r="Q5" s="69"/>
    </row>
    <row r="6" spans="1:21" s="1" customFormat="1" ht="21.75" customHeight="1" thickBot="1">
      <c r="A6" s="70"/>
      <c r="B6" s="71"/>
      <c r="C6" s="71"/>
      <c r="D6" s="70"/>
      <c r="E6" s="71"/>
      <c r="F6" s="70"/>
      <c r="G6" s="71"/>
      <c r="H6" s="70"/>
      <c r="I6" s="71"/>
      <c r="J6" s="70"/>
      <c r="K6" s="71"/>
      <c r="L6" s="70"/>
      <c r="M6" s="71"/>
      <c r="N6" s="70"/>
      <c r="O6" s="71"/>
      <c r="P6" s="70"/>
      <c r="Q6" s="71"/>
    </row>
    <row r="7" spans="1:21" s="61" customFormat="1" ht="35.25" customHeight="1" thickBot="1">
      <c r="A7" s="7"/>
      <c r="B7" s="8"/>
      <c r="C7" s="9"/>
      <c r="D7" s="115" t="s">
        <v>282</v>
      </c>
      <c r="E7" s="115"/>
      <c r="F7" s="116"/>
      <c r="G7" s="114" t="s">
        <v>283</v>
      </c>
      <c r="H7" s="115"/>
      <c r="I7" s="116"/>
      <c r="J7" s="114" t="s">
        <v>284</v>
      </c>
      <c r="K7" s="115"/>
      <c r="L7" s="116"/>
      <c r="M7" s="117" t="s">
        <v>4</v>
      </c>
      <c r="N7" s="118"/>
      <c r="O7" s="119"/>
      <c r="P7" s="60" t="s">
        <v>5</v>
      </c>
      <c r="Q7" s="60" t="s">
        <v>6</v>
      </c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2.75">
      <c r="A9" s="72" t="s">
        <v>268</v>
      </c>
      <c r="B9" s="72" t="s">
        <v>268</v>
      </c>
      <c r="C9" s="72" t="s">
        <v>268</v>
      </c>
      <c r="D9" s="72" t="s">
        <v>268</v>
      </c>
      <c r="E9" s="72" t="s">
        <v>268</v>
      </c>
      <c r="F9" s="72" t="s">
        <v>268</v>
      </c>
      <c r="G9" s="72" t="s">
        <v>268</v>
      </c>
      <c r="H9" s="72" t="s">
        <v>268</v>
      </c>
      <c r="I9" s="72" t="s">
        <v>268</v>
      </c>
      <c r="J9" s="72" t="s">
        <v>268</v>
      </c>
      <c r="K9" s="72" t="s">
        <v>268</v>
      </c>
      <c r="L9" s="72" t="s">
        <v>268</v>
      </c>
      <c r="M9" s="72" t="s">
        <v>268</v>
      </c>
      <c r="N9" s="72" t="s">
        <v>268</v>
      </c>
      <c r="O9" s="72" t="s">
        <v>268</v>
      </c>
      <c r="P9" s="72" t="s">
        <v>268</v>
      </c>
      <c r="Q9" s="72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91879343676574</v>
      </c>
      <c r="D10" s="29">
        <v>88044594604197.594</v>
      </c>
      <c r="E10" s="29">
        <v>29859822960361</v>
      </c>
      <c r="F10" s="29">
        <v>29859822960361</v>
      </c>
      <c r="G10" s="29">
        <v>147741195315.14999</v>
      </c>
      <c r="H10" s="29">
        <v>8678465016954.1602</v>
      </c>
      <c r="I10" s="29">
        <v>8678465016954.1602</v>
      </c>
      <c r="J10" s="29">
        <v>88192335799512.703</v>
      </c>
      <c r="K10" s="29">
        <v>38538287977315.203</v>
      </c>
      <c r="L10" s="29">
        <v>38538287977315.203</v>
      </c>
      <c r="M10" s="29">
        <v>41.94</v>
      </c>
      <c r="N10" s="29">
        <v>41.94</v>
      </c>
      <c r="O10" s="29">
        <f>+L10/$L$144*100</f>
        <v>100</v>
      </c>
      <c r="P10" s="29">
        <v>3687007877061.25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91310874975636.406</v>
      </c>
      <c r="D11" s="32">
        <v>87898237473524.703</v>
      </c>
      <c r="E11" s="32">
        <v>29783492813033.699</v>
      </c>
      <c r="F11" s="32">
        <v>29783492813033.699</v>
      </c>
      <c r="G11" s="32">
        <v>147502010549.01999</v>
      </c>
      <c r="H11" s="32">
        <v>8675012595719.5303</v>
      </c>
      <c r="I11" s="32">
        <v>8675012595719.5303</v>
      </c>
      <c r="J11" s="32">
        <v>88045739484073.703</v>
      </c>
      <c r="K11" s="32">
        <v>38458505408753.203</v>
      </c>
      <c r="L11" s="32">
        <v>38458505408753.203</v>
      </c>
      <c r="M11" s="32">
        <v>42.12</v>
      </c>
      <c r="N11" s="32">
        <v>42.12</v>
      </c>
      <c r="O11" s="32">
        <f>+L11/$L$144*100</f>
        <v>99.792978430674026</v>
      </c>
      <c r="P11" s="32">
        <v>3265135491562.6699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25079624652.099998</v>
      </c>
      <c r="F12" s="36">
        <v>25079624652.099998</v>
      </c>
      <c r="G12" s="36">
        <v>0</v>
      </c>
      <c r="H12" s="36">
        <v>13048203680.879999</v>
      </c>
      <c r="I12" s="36">
        <v>13048203680.879999</v>
      </c>
      <c r="J12" s="36">
        <v>280335277000</v>
      </c>
      <c r="K12" s="36">
        <v>38127828332.980003</v>
      </c>
      <c r="L12" s="36">
        <v>38127828332.980003</v>
      </c>
      <c r="M12" s="37">
        <v>13.6</v>
      </c>
      <c r="N12" s="37">
        <v>13.6</v>
      </c>
      <c r="O12" s="37">
        <f>+L12/$L$144*100</f>
        <v>9.8934930257989648E-2</v>
      </c>
      <c r="P12" s="37">
        <v>0</v>
      </c>
      <c r="Q12" s="37">
        <v>0</v>
      </c>
      <c r="R12"/>
      <c r="S12"/>
    </row>
    <row r="13" spans="1:21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25079624652.099998</v>
      </c>
      <c r="F13" s="40">
        <v>25079624652.099998</v>
      </c>
      <c r="G13" s="40">
        <v>0</v>
      </c>
      <c r="H13" s="40">
        <v>13048203680.879999</v>
      </c>
      <c r="I13" s="40">
        <v>13048203680.879999</v>
      </c>
      <c r="J13" s="40">
        <v>280335277000</v>
      </c>
      <c r="K13" s="40">
        <v>38127828332.980003</v>
      </c>
      <c r="L13" s="40">
        <v>38127828332.980003</v>
      </c>
      <c r="M13" s="41">
        <v>13.6</v>
      </c>
      <c r="N13" s="41">
        <v>13.6</v>
      </c>
      <c r="O13" s="41">
        <f t="shared" ref="O13:O74" si="0">+L13/$L$144*100</f>
        <v>9.8934930257989648E-2</v>
      </c>
      <c r="P13" s="41">
        <v>0</v>
      </c>
      <c r="Q13" s="41">
        <v>0</v>
      </c>
      <c r="R13"/>
      <c r="S13"/>
    </row>
    <row r="14" spans="1:21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25079624652.099998</v>
      </c>
      <c r="F14" s="44">
        <v>25079624652.099998</v>
      </c>
      <c r="G14" s="44">
        <v>0</v>
      </c>
      <c r="H14" s="44">
        <v>13048203680.879999</v>
      </c>
      <c r="I14" s="44">
        <v>13048203680.879999</v>
      </c>
      <c r="J14" s="44">
        <v>280335277000</v>
      </c>
      <c r="K14" s="44">
        <v>38127828332.980003</v>
      </c>
      <c r="L14" s="44">
        <v>38127828332.980003</v>
      </c>
      <c r="M14" s="45">
        <v>13.6</v>
      </c>
      <c r="N14" s="45">
        <v>13.6</v>
      </c>
      <c r="O14" s="45">
        <f t="shared" si="0"/>
        <v>9.8934930257989648E-2</v>
      </c>
      <c r="P14" s="45">
        <v>0</v>
      </c>
      <c r="Q14" s="45">
        <v>0</v>
      </c>
      <c r="R14"/>
      <c r="S14"/>
    </row>
    <row r="15" spans="1:21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25079624652.099998</v>
      </c>
      <c r="F15" s="48">
        <v>25079624652.099998</v>
      </c>
      <c r="G15" s="48">
        <v>0</v>
      </c>
      <c r="H15" s="48">
        <v>13048203680.879999</v>
      </c>
      <c r="I15" s="48">
        <v>13048203680.879999</v>
      </c>
      <c r="J15" s="48">
        <v>280335277000</v>
      </c>
      <c r="K15" s="48">
        <v>38127828332.980003</v>
      </c>
      <c r="L15" s="48">
        <v>38127828332.980003</v>
      </c>
      <c r="M15" s="49">
        <v>13.6</v>
      </c>
      <c r="N15" s="49">
        <v>13.6</v>
      </c>
      <c r="O15" s="49">
        <f t="shared" si="0"/>
        <v>9.8934930257989648E-2</v>
      </c>
      <c r="P15" s="49">
        <v>0</v>
      </c>
      <c r="Q15" s="49">
        <v>0</v>
      </c>
      <c r="R15"/>
      <c r="S15"/>
    </row>
    <row r="16" spans="1:21" s="21" customFormat="1" ht="15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56150168235.800003</v>
      </c>
      <c r="F16" s="36">
        <v>56150168235.800003</v>
      </c>
      <c r="G16" s="36">
        <v>0</v>
      </c>
      <c r="H16" s="36">
        <v>14037542058.950001</v>
      </c>
      <c r="I16" s="36">
        <v>14037542058.950001</v>
      </c>
      <c r="J16" s="36">
        <v>160556829430</v>
      </c>
      <c r="K16" s="36">
        <v>70187710294.75</v>
      </c>
      <c r="L16" s="36">
        <v>70187710294.75</v>
      </c>
      <c r="M16" s="37">
        <v>43.72</v>
      </c>
      <c r="N16" s="37">
        <v>43.72</v>
      </c>
      <c r="O16" s="37">
        <f t="shared" si="0"/>
        <v>0.18212461938128804</v>
      </c>
      <c r="P16" s="37">
        <v>0</v>
      </c>
      <c r="Q16" s="37">
        <v>0</v>
      </c>
      <c r="R16"/>
      <c r="S16"/>
    </row>
    <row r="17" spans="1:19" s="21" customFormat="1" ht="15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56150168235.800003</v>
      </c>
      <c r="F17" s="40">
        <v>56150168235.800003</v>
      </c>
      <c r="G17" s="40">
        <v>0</v>
      </c>
      <c r="H17" s="40">
        <v>14037542058.950001</v>
      </c>
      <c r="I17" s="40">
        <v>14037542058.950001</v>
      </c>
      <c r="J17" s="40">
        <v>160556829430</v>
      </c>
      <c r="K17" s="40">
        <v>70187710294.75</v>
      </c>
      <c r="L17" s="40">
        <v>70187710294.75</v>
      </c>
      <c r="M17" s="41">
        <v>43.72</v>
      </c>
      <c r="N17" s="41">
        <v>43.72</v>
      </c>
      <c r="O17" s="41">
        <f t="shared" si="0"/>
        <v>0.18212461938128804</v>
      </c>
      <c r="P17" s="41">
        <v>0</v>
      </c>
      <c r="Q17" s="41">
        <v>0</v>
      </c>
      <c r="R17"/>
      <c r="S17"/>
    </row>
    <row r="18" spans="1:19" s="21" customFormat="1" ht="30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56150168235.800003</v>
      </c>
      <c r="F18" s="44">
        <v>56150168235.800003</v>
      </c>
      <c r="G18" s="44">
        <v>0</v>
      </c>
      <c r="H18" s="44">
        <v>14037542058.950001</v>
      </c>
      <c r="I18" s="44">
        <v>14037542058.950001</v>
      </c>
      <c r="J18" s="44">
        <v>160556829430</v>
      </c>
      <c r="K18" s="44">
        <v>70187710294.75</v>
      </c>
      <c r="L18" s="44">
        <v>70187710294.75</v>
      </c>
      <c r="M18" s="45">
        <v>43.72</v>
      </c>
      <c r="N18" s="45">
        <v>43.72</v>
      </c>
      <c r="O18" s="45">
        <f>+L18/$L$144*100</f>
        <v>0.18212461938128804</v>
      </c>
      <c r="P18" s="45">
        <v>0</v>
      </c>
      <c r="Q18" s="45">
        <v>0</v>
      </c>
      <c r="R18"/>
      <c r="S18"/>
    </row>
    <row r="19" spans="1:19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  <c r="R19"/>
      <c r="S19"/>
    </row>
    <row r="20" spans="1:19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  <c r="R20"/>
      <c r="S20"/>
    </row>
    <row r="21" spans="1:19" s="21" customFormat="1" ht="15">
      <c r="A21" s="34" t="s">
        <v>109</v>
      </c>
      <c r="B21" s="35" t="s">
        <v>11</v>
      </c>
      <c r="C21" s="36">
        <v>2650920419145</v>
      </c>
      <c r="D21" s="36">
        <v>2650900736228</v>
      </c>
      <c r="E21" s="36">
        <v>936919956113</v>
      </c>
      <c r="F21" s="36">
        <v>936919956113</v>
      </c>
      <c r="G21" s="36">
        <v>19682917</v>
      </c>
      <c r="H21" s="36">
        <v>264374652292</v>
      </c>
      <c r="I21" s="36">
        <v>264374652292</v>
      </c>
      <c r="J21" s="36">
        <v>2650920419145</v>
      </c>
      <c r="K21" s="36">
        <v>1201294608405</v>
      </c>
      <c r="L21" s="36">
        <v>1201294608405</v>
      </c>
      <c r="M21" s="37">
        <v>45.32</v>
      </c>
      <c r="N21" s="37">
        <v>45.32</v>
      </c>
      <c r="O21" s="37">
        <f t="shared" si="0"/>
        <v>3.1171457567396823</v>
      </c>
      <c r="P21" s="37">
        <v>0</v>
      </c>
      <c r="Q21" s="37">
        <v>0</v>
      </c>
      <c r="R21"/>
      <c r="S21"/>
    </row>
    <row r="22" spans="1:19" s="21" customFormat="1" ht="15">
      <c r="A22" s="38" t="s">
        <v>110</v>
      </c>
      <c r="B22" s="39" t="s">
        <v>12</v>
      </c>
      <c r="C22" s="40">
        <v>2650920419145</v>
      </c>
      <c r="D22" s="40">
        <v>2650900736228</v>
      </c>
      <c r="E22" s="40">
        <v>936919956113</v>
      </c>
      <c r="F22" s="40">
        <v>936919956113</v>
      </c>
      <c r="G22" s="40">
        <v>19682917</v>
      </c>
      <c r="H22" s="40">
        <v>264374652292</v>
      </c>
      <c r="I22" s="40">
        <v>264374652292</v>
      </c>
      <c r="J22" s="40">
        <v>2650920419145</v>
      </c>
      <c r="K22" s="40">
        <v>1201294608405</v>
      </c>
      <c r="L22" s="40">
        <v>1201294608405</v>
      </c>
      <c r="M22" s="41">
        <v>45.32</v>
      </c>
      <c r="N22" s="41">
        <v>45.32</v>
      </c>
      <c r="O22" s="41">
        <f t="shared" si="0"/>
        <v>3.1171457567396823</v>
      </c>
      <c r="P22" s="41">
        <v>0</v>
      </c>
      <c r="Q22" s="41">
        <v>0</v>
      </c>
      <c r="R22"/>
      <c r="S22"/>
    </row>
    <row r="23" spans="1:19" s="21" customFormat="1" ht="15">
      <c r="A23" s="42" t="s">
        <v>111</v>
      </c>
      <c r="B23" s="43" t="s">
        <v>13</v>
      </c>
      <c r="C23" s="44">
        <v>2644181343393</v>
      </c>
      <c r="D23" s="44">
        <v>2644161660476</v>
      </c>
      <c r="E23" s="44">
        <v>935330860663</v>
      </c>
      <c r="F23" s="44">
        <v>935330860663</v>
      </c>
      <c r="G23" s="44">
        <v>19682917</v>
      </c>
      <c r="H23" s="44">
        <v>264237965864</v>
      </c>
      <c r="I23" s="44">
        <v>264237965864</v>
      </c>
      <c r="J23" s="44">
        <v>2644181343393</v>
      </c>
      <c r="K23" s="44">
        <v>1199568826527</v>
      </c>
      <c r="L23" s="44">
        <v>1199568826527</v>
      </c>
      <c r="M23" s="45">
        <v>45.37</v>
      </c>
      <c r="N23" s="45">
        <v>45.37</v>
      </c>
      <c r="O23" s="45">
        <f t="shared" si="0"/>
        <v>3.1126676598428613</v>
      </c>
      <c r="P23" s="45">
        <v>0</v>
      </c>
      <c r="Q23" s="45">
        <v>0</v>
      </c>
      <c r="R23"/>
      <c r="S23"/>
    </row>
    <row r="24" spans="1:19" s="21" customFormat="1" ht="15">
      <c r="A24" s="46" t="s">
        <v>112</v>
      </c>
      <c r="B24" s="47" t="s">
        <v>14</v>
      </c>
      <c r="C24" s="48">
        <v>1608789538781</v>
      </c>
      <c r="D24" s="48">
        <v>1608769855864</v>
      </c>
      <c r="E24" s="48">
        <v>517305505585</v>
      </c>
      <c r="F24" s="48">
        <v>517305505585</v>
      </c>
      <c r="G24" s="48">
        <v>19682917</v>
      </c>
      <c r="H24" s="48">
        <v>140524590464</v>
      </c>
      <c r="I24" s="48">
        <v>140524590464</v>
      </c>
      <c r="J24" s="48">
        <v>1608789538781</v>
      </c>
      <c r="K24" s="48">
        <v>657830096049</v>
      </c>
      <c r="L24" s="48">
        <v>657830096049</v>
      </c>
      <c r="M24" s="49">
        <v>40.89</v>
      </c>
      <c r="N24" s="49">
        <v>40.89</v>
      </c>
      <c r="O24" s="49">
        <f t="shared" si="0"/>
        <v>1.7069520484050007</v>
      </c>
      <c r="P24" s="49">
        <v>0</v>
      </c>
      <c r="Q24" s="49">
        <v>0</v>
      </c>
      <c r="R24"/>
      <c r="S24"/>
    </row>
    <row r="25" spans="1:19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  <c r="S25"/>
    </row>
    <row r="26" spans="1:19" s="21" customFormat="1" ht="15">
      <c r="A26" s="50" t="s">
        <v>114</v>
      </c>
      <c r="B26" s="51" t="s">
        <v>16</v>
      </c>
      <c r="C26" s="52">
        <v>1608785053650</v>
      </c>
      <c r="D26" s="52">
        <v>1608765370733</v>
      </c>
      <c r="E26" s="52">
        <v>517305505585</v>
      </c>
      <c r="F26" s="52">
        <v>517305505585</v>
      </c>
      <c r="G26" s="52">
        <v>19682917</v>
      </c>
      <c r="H26" s="52">
        <v>140524590464</v>
      </c>
      <c r="I26" s="52">
        <v>140524590464</v>
      </c>
      <c r="J26" s="52">
        <v>1608785053650</v>
      </c>
      <c r="K26" s="52">
        <v>657830096049</v>
      </c>
      <c r="L26" s="52">
        <v>657830096049</v>
      </c>
      <c r="M26" s="53">
        <v>40.89</v>
      </c>
      <c r="N26" s="53">
        <v>40.89</v>
      </c>
      <c r="O26" s="53">
        <f t="shared" si="0"/>
        <v>1.7069520484050007</v>
      </c>
      <c r="P26" s="53">
        <v>0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418025355078</v>
      </c>
      <c r="F27" s="48">
        <v>418025355078</v>
      </c>
      <c r="G27" s="48">
        <v>0</v>
      </c>
      <c r="H27" s="48">
        <v>123713375400</v>
      </c>
      <c r="I27" s="48">
        <v>123713375400</v>
      </c>
      <c r="J27" s="48">
        <v>1035391804612</v>
      </c>
      <c r="K27" s="48">
        <v>541738730478</v>
      </c>
      <c r="L27" s="48">
        <v>541738730478</v>
      </c>
      <c r="M27" s="49">
        <v>52.32</v>
      </c>
      <c r="N27" s="49">
        <v>52.32</v>
      </c>
      <c r="O27" s="49">
        <f t="shared" si="0"/>
        <v>1.4057156114378608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1589095450</v>
      </c>
      <c r="F28" s="44">
        <v>1589095450</v>
      </c>
      <c r="G28" s="44">
        <v>0</v>
      </c>
      <c r="H28" s="44">
        <v>136686428</v>
      </c>
      <c r="I28" s="44">
        <v>136686428</v>
      </c>
      <c r="J28" s="44">
        <v>6739075752</v>
      </c>
      <c r="K28" s="44">
        <v>1725781878</v>
      </c>
      <c r="L28" s="44">
        <v>1725781878</v>
      </c>
      <c r="M28" s="45">
        <v>25.61</v>
      </c>
      <c r="N28" s="45">
        <v>25.61</v>
      </c>
      <c r="O28" s="45">
        <f t="shared" si="0"/>
        <v>4.4780968968207591E-3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20000000000</v>
      </c>
      <c r="D29" s="36">
        <v>5947070553.7399998</v>
      </c>
      <c r="E29" s="36">
        <v>5904201289.7399998</v>
      </c>
      <c r="F29" s="36">
        <v>5904201289.7399998</v>
      </c>
      <c r="G29" s="36">
        <v>6473375467.6000004</v>
      </c>
      <c r="H29" s="36">
        <v>6516244731.6000004</v>
      </c>
      <c r="I29" s="36">
        <v>6516244731.6000004</v>
      </c>
      <c r="J29" s="36">
        <v>12420446021.34</v>
      </c>
      <c r="K29" s="36">
        <v>12420446021.34</v>
      </c>
      <c r="L29" s="36">
        <v>12420446021.34</v>
      </c>
      <c r="M29" s="37">
        <v>62.1</v>
      </c>
      <c r="N29" s="37">
        <v>62.1</v>
      </c>
      <c r="O29" s="37">
        <f t="shared" si="0"/>
        <v>3.2228847396259662E-2</v>
      </c>
      <c r="P29" s="37">
        <v>7579553978.6599998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20000000000</v>
      </c>
      <c r="D30" s="40">
        <v>5947070553.7399998</v>
      </c>
      <c r="E30" s="40">
        <v>5904201289.7399998</v>
      </c>
      <c r="F30" s="40">
        <v>5904201289.7399998</v>
      </c>
      <c r="G30" s="40">
        <v>6473375467.6000004</v>
      </c>
      <c r="H30" s="40">
        <v>6516244731.6000004</v>
      </c>
      <c r="I30" s="40">
        <v>6516244731.6000004</v>
      </c>
      <c r="J30" s="40">
        <v>12420446021.34</v>
      </c>
      <c r="K30" s="40">
        <v>12420446021.34</v>
      </c>
      <c r="L30" s="40">
        <v>12420446021.34</v>
      </c>
      <c r="M30" s="41">
        <v>62.1</v>
      </c>
      <c r="N30" s="41">
        <v>62.1</v>
      </c>
      <c r="O30" s="41">
        <f t="shared" si="0"/>
        <v>3.2228847396259662E-2</v>
      </c>
      <c r="P30" s="41">
        <v>7579553978.6599998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88199062450061.406</v>
      </c>
      <c r="D33" s="36">
        <v>84800497560313</v>
      </c>
      <c r="E33" s="36">
        <v>28759438862743</v>
      </c>
      <c r="F33" s="36">
        <v>28759438862743</v>
      </c>
      <c r="G33" s="36">
        <v>141008952164.42001</v>
      </c>
      <c r="H33" s="36">
        <v>8377035952956.0996</v>
      </c>
      <c r="I33" s="36">
        <v>8377035952956.0996</v>
      </c>
      <c r="J33" s="36">
        <v>84941506512477.406</v>
      </c>
      <c r="K33" s="36">
        <v>37136474815699.102</v>
      </c>
      <c r="L33" s="36">
        <v>37136474815699.102</v>
      </c>
      <c r="M33" s="37">
        <v>42.11</v>
      </c>
      <c r="N33" s="37">
        <v>42.11</v>
      </c>
      <c r="O33" s="37">
        <f t="shared" si="0"/>
        <v>96.362544276898731</v>
      </c>
      <c r="P33" s="37">
        <v>3257555937584.0098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88199062450061.406</v>
      </c>
      <c r="D34" s="40">
        <v>84800497560313</v>
      </c>
      <c r="E34" s="40">
        <v>28759438862743</v>
      </c>
      <c r="F34" s="40">
        <v>28759438862743</v>
      </c>
      <c r="G34" s="40">
        <v>141008952164.42001</v>
      </c>
      <c r="H34" s="40">
        <v>8377035952956.0996</v>
      </c>
      <c r="I34" s="40">
        <v>8377035952956.0996</v>
      </c>
      <c r="J34" s="40">
        <v>84941506512477.406</v>
      </c>
      <c r="K34" s="40">
        <v>37136474815699.102</v>
      </c>
      <c r="L34" s="40">
        <v>37136474815699.102</v>
      </c>
      <c r="M34" s="41">
        <v>42.11</v>
      </c>
      <c r="N34" s="41">
        <v>42.11</v>
      </c>
      <c r="O34" s="41">
        <f t="shared" si="0"/>
        <v>96.362544276898731</v>
      </c>
      <c r="P34" s="41">
        <v>3257555937584.0098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41765248381848</v>
      </c>
      <c r="D35" s="44">
        <v>40700929178373</v>
      </c>
      <c r="E35" s="44">
        <v>13600241989332</v>
      </c>
      <c r="F35" s="44">
        <v>13600241989332</v>
      </c>
      <c r="G35" s="44">
        <v>2817129102</v>
      </c>
      <c r="H35" s="44">
        <v>3630720826892</v>
      </c>
      <c r="I35" s="44">
        <v>3630720826892</v>
      </c>
      <c r="J35" s="44">
        <v>40703746307475</v>
      </c>
      <c r="K35" s="44">
        <v>17230962816224</v>
      </c>
      <c r="L35" s="44">
        <v>17230962816224</v>
      </c>
      <c r="M35" s="45">
        <v>41.26</v>
      </c>
      <c r="N35" s="45">
        <v>41.26</v>
      </c>
      <c r="O35" s="45">
        <f t="shared" si="0"/>
        <v>44.711282520818422</v>
      </c>
      <c r="P35" s="45">
        <v>1061502074373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41765167331820</v>
      </c>
      <c r="D37" s="48">
        <v>40700848128345</v>
      </c>
      <c r="E37" s="48">
        <v>13600241989332</v>
      </c>
      <c r="F37" s="48">
        <v>13600241989332</v>
      </c>
      <c r="G37" s="48">
        <v>2817129102</v>
      </c>
      <c r="H37" s="48">
        <v>3630720826892</v>
      </c>
      <c r="I37" s="48">
        <v>3630720826892</v>
      </c>
      <c r="J37" s="48">
        <v>40703665257447</v>
      </c>
      <c r="K37" s="48">
        <v>17230962816224</v>
      </c>
      <c r="L37" s="48">
        <v>17230962816224</v>
      </c>
      <c r="M37" s="49">
        <v>41.26</v>
      </c>
      <c r="N37" s="49">
        <v>41.26</v>
      </c>
      <c r="O37" s="49">
        <f t="shared" si="0"/>
        <v>44.711282520818422</v>
      </c>
      <c r="P37" s="49">
        <v>1061502074373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562293337614</v>
      </c>
      <c r="E39" s="44">
        <v>171233320202</v>
      </c>
      <c r="F39" s="44">
        <v>171233320202</v>
      </c>
      <c r="G39" s="44">
        <v>-22497168105.580002</v>
      </c>
      <c r="H39" s="44">
        <v>45958837726</v>
      </c>
      <c r="I39" s="44">
        <v>45958837726</v>
      </c>
      <c r="J39" s="44">
        <v>539796169508.41998</v>
      </c>
      <c r="K39" s="44">
        <v>217192157928</v>
      </c>
      <c r="L39" s="44">
        <v>217192157928</v>
      </c>
      <c r="M39" s="45">
        <v>40.24</v>
      </c>
      <c r="N39" s="45">
        <v>40.24</v>
      </c>
      <c r="O39" s="45">
        <f t="shared" si="0"/>
        <v>0.56357500378804026</v>
      </c>
      <c r="P39" s="45">
        <v>0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562291478326</v>
      </c>
      <c r="E41" s="48">
        <v>171233320202</v>
      </c>
      <c r="F41" s="48">
        <v>171233320202</v>
      </c>
      <c r="G41" s="48">
        <v>-22497168105.580002</v>
      </c>
      <c r="H41" s="48">
        <v>45958837726</v>
      </c>
      <c r="I41" s="48">
        <v>45958837726</v>
      </c>
      <c r="J41" s="48">
        <v>539794310220.41998</v>
      </c>
      <c r="K41" s="48">
        <v>217192157928</v>
      </c>
      <c r="L41" s="48">
        <v>217192157928</v>
      </c>
      <c r="M41" s="49">
        <v>40.24</v>
      </c>
      <c r="N41" s="49">
        <v>40.24</v>
      </c>
      <c r="O41" s="49">
        <f t="shared" si="0"/>
        <v>0.56357500378804026</v>
      </c>
      <c r="P41" s="49">
        <v>0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39332774890709</v>
      </c>
      <c r="D42" s="44">
        <v>39189191371287</v>
      </c>
      <c r="E42" s="44">
        <v>13547733046417.4</v>
      </c>
      <c r="F42" s="44">
        <v>13547733046417.4</v>
      </c>
      <c r="G42" s="44">
        <v>143583519422</v>
      </c>
      <c r="H42" s="44">
        <v>3361576813648.7998</v>
      </c>
      <c r="I42" s="44">
        <v>3361576813648.7998</v>
      </c>
      <c r="J42" s="44">
        <v>39332774890709</v>
      </c>
      <c r="K42" s="44">
        <v>16909309860066.199</v>
      </c>
      <c r="L42" s="44">
        <v>16909309860066.199</v>
      </c>
      <c r="M42" s="45">
        <v>42.99</v>
      </c>
      <c r="N42" s="45">
        <v>42.99</v>
      </c>
      <c r="O42" s="45">
        <f t="shared" si="0"/>
        <v>43.87665033283141</v>
      </c>
      <c r="P42" s="45">
        <v>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1168314054.8399999</v>
      </c>
      <c r="F43" s="48">
        <v>1168314054.8399999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1460392568.55</v>
      </c>
      <c r="L43" s="48">
        <v>1460392568.55</v>
      </c>
      <c r="M43" s="49">
        <v>39.799999999999997</v>
      </c>
      <c r="N43" s="49">
        <v>39.799999999999997</v>
      </c>
      <c r="O43" s="49">
        <f t="shared" si="0"/>
        <v>3.7894588607818567E-3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39329105631264</v>
      </c>
      <c r="D44" s="48">
        <v>39185522111842</v>
      </c>
      <c r="E44" s="48">
        <v>13546564732362.5</v>
      </c>
      <c r="F44" s="48">
        <v>13546564732362.5</v>
      </c>
      <c r="G44" s="48">
        <v>143583519422</v>
      </c>
      <c r="H44" s="48">
        <v>3361284735135.0898</v>
      </c>
      <c r="I44" s="48">
        <v>3361284735135.0898</v>
      </c>
      <c r="J44" s="48">
        <v>39329105631264</v>
      </c>
      <c r="K44" s="48">
        <v>16907849467497.6</v>
      </c>
      <c r="L44" s="48">
        <v>16907849467497.6</v>
      </c>
      <c r="M44" s="49">
        <v>42.99</v>
      </c>
      <c r="N44" s="49">
        <v>42.99</v>
      </c>
      <c r="O44" s="49">
        <f t="shared" si="0"/>
        <v>43.872860873970502</v>
      </c>
      <c r="P44" s="49">
        <v>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3906487595742</v>
      </c>
      <c r="D46" s="44">
        <v>2910746079546</v>
      </c>
      <c r="E46" s="44">
        <v>1277467224490.1599</v>
      </c>
      <c r="F46" s="44">
        <v>1277467224490.1599</v>
      </c>
      <c r="G46" s="44">
        <v>17954627717</v>
      </c>
      <c r="H46" s="44">
        <v>1192182125543.72</v>
      </c>
      <c r="I46" s="44">
        <v>1192182125543.72</v>
      </c>
      <c r="J46" s="44">
        <v>2928700707263</v>
      </c>
      <c r="K46" s="44">
        <v>2469649350033.8799</v>
      </c>
      <c r="L46" s="44">
        <v>2469649350033.8799</v>
      </c>
      <c r="M46" s="45">
        <v>63.22</v>
      </c>
      <c r="N46" s="45">
        <v>63.22</v>
      </c>
      <c r="O46" s="45">
        <f t="shared" si="0"/>
        <v>6.4083006268664295</v>
      </c>
      <c r="P46" s="45">
        <v>977786888479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974040077573</v>
      </c>
      <c r="D47" s="48">
        <v>974040077573</v>
      </c>
      <c r="E47" s="48">
        <v>434900969500</v>
      </c>
      <c r="F47" s="48">
        <v>434900969500</v>
      </c>
      <c r="G47" s="48">
        <v>0</v>
      </c>
      <c r="H47" s="48">
        <v>434900969500</v>
      </c>
      <c r="I47" s="48">
        <v>434900969500</v>
      </c>
      <c r="J47" s="48">
        <v>974040077573</v>
      </c>
      <c r="K47" s="48">
        <v>869801939000</v>
      </c>
      <c r="L47" s="48">
        <v>869801939000</v>
      </c>
      <c r="M47" s="49">
        <v>89.3</v>
      </c>
      <c r="N47" s="49">
        <v>89.3</v>
      </c>
      <c r="O47" s="49">
        <f t="shared" si="0"/>
        <v>2.2569812637032336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1.4510602151168991E-2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402872828139</v>
      </c>
      <c r="D51" s="48">
        <v>402872828139</v>
      </c>
      <c r="E51" s="48">
        <v>170780971034</v>
      </c>
      <c r="F51" s="48">
        <v>170780971034</v>
      </c>
      <c r="G51" s="48">
        <v>0</v>
      </c>
      <c r="H51" s="48">
        <v>183748399113</v>
      </c>
      <c r="I51" s="48">
        <v>183748399113</v>
      </c>
      <c r="J51" s="48">
        <v>402872828139</v>
      </c>
      <c r="K51" s="48">
        <v>354529370147</v>
      </c>
      <c r="L51" s="48">
        <v>354529370147</v>
      </c>
      <c r="M51" s="49">
        <v>88</v>
      </c>
      <c r="N51" s="49">
        <v>88</v>
      </c>
      <c r="O51" s="49">
        <f t="shared" si="0"/>
        <v>0.91994063243205482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1.3202890955080955E-3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6.2676504016260497E-3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6.3933320906998121E-3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166965713101</v>
      </c>
      <c r="D55" s="48">
        <v>166965713101</v>
      </c>
      <c r="E55" s="48">
        <v>22267923829.799999</v>
      </c>
      <c r="F55" s="48">
        <v>22267923829.799999</v>
      </c>
      <c r="G55" s="48">
        <v>-21650600000</v>
      </c>
      <c r="H55" s="48">
        <v>25939875876.700001</v>
      </c>
      <c r="I55" s="48">
        <v>25939875876.700001</v>
      </c>
      <c r="J55" s="48">
        <v>145315113101</v>
      </c>
      <c r="K55" s="48">
        <v>48207799706.5</v>
      </c>
      <c r="L55" s="48">
        <v>48207799706.5</v>
      </c>
      <c r="M55" s="49">
        <v>28.87</v>
      </c>
      <c r="N55" s="49">
        <v>28.87</v>
      </c>
      <c r="O55" s="49">
        <f t="shared" si="0"/>
        <v>0.12509066239495789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62177944322</v>
      </c>
      <c r="D56" s="48">
        <v>0</v>
      </c>
      <c r="E56" s="48">
        <v>0</v>
      </c>
      <c r="F56" s="48">
        <v>0</v>
      </c>
      <c r="G56" s="48">
        <v>39605227717</v>
      </c>
      <c r="H56" s="48">
        <v>0</v>
      </c>
      <c r="I56" s="48">
        <v>0</v>
      </c>
      <c r="J56" s="48">
        <v>39605227717</v>
      </c>
      <c r="K56" s="48">
        <v>0</v>
      </c>
      <c r="L56" s="48">
        <v>0</v>
      </c>
      <c r="M56" s="49">
        <v>0</v>
      </c>
      <c r="N56" s="49">
        <v>0</v>
      </c>
      <c r="O56" s="49">
        <f t="shared" si="0"/>
        <v>0</v>
      </c>
      <c r="P56" s="49">
        <v>22572716605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20000000000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81473221393.679993</v>
      </c>
      <c r="F58" s="48">
        <v>81473221393.679993</v>
      </c>
      <c r="G58" s="48">
        <v>0</v>
      </c>
      <c r="H58" s="48">
        <v>0</v>
      </c>
      <c r="I58" s="48">
        <v>0</v>
      </c>
      <c r="J58" s="48">
        <v>182811833385</v>
      </c>
      <c r="K58" s="48">
        <v>81473221393.679993</v>
      </c>
      <c r="L58" s="48">
        <v>81473221393.679993</v>
      </c>
      <c r="M58" s="49">
        <v>29.44</v>
      </c>
      <c r="N58" s="49">
        <v>29.44</v>
      </c>
      <c r="O58" s="49">
        <f t="shared" si="0"/>
        <v>0.21140851259827004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1211582827348</v>
      </c>
      <c r="D59" s="48">
        <v>770273793973.08997</v>
      </c>
      <c r="E59" s="48">
        <v>394341081865.02002</v>
      </c>
      <c r="F59" s="48">
        <v>394341081865.02002</v>
      </c>
      <c r="G59" s="48">
        <v>0</v>
      </c>
      <c r="H59" s="48">
        <v>369747782742.02002</v>
      </c>
      <c r="I59" s="48">
        <v>369747782742.02002</v>
      </c>
      <c r="J59" s="48">
        <v>770273793973.08997</v>
      </c>
      <c r="K59" s="48">
        <v>764088864607.04004</v>
      </c>
      <c r="L59" s="48">
        <v>764088864607.04004</v>
      </c>
      <c r="M59" s="49">
        <v>63.07</v>
      </c>
      <c r="N59" s="49">
        <v>63.07</v>
      </c>
      <c r="O59" s="49">
        <f t="shared" si="0"/>
        <v>1.9826746456843278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781157800000</v>
      </c>
      <c r="D60" s="48">
        <v>402799833374.90997</v>
      </c>
      <c r="E60" s="48">
        <v>162722776515.98999</v>
      </c>
      <c r="F60" s="48">
        <v>162722776515.98999</v>
      </c>
      <c r="G60" s="48">
        <v>0</v>
      </c>
      <c r="H60" s="48">
        <v>177845098312</v>
      </c>
      <c r="I60" s="48">
        <v>177845098312</v>
      </c>
      <c r="J60" s="48">
        <v>402799833374.90997</v>
      </c>
      <c r="K60" s="48">
        <v>340567874827.98999</v>
      </c>
      <c r="L60" s="48">
        <v>340567874827.98999</v>
      </c>
      <c r="M60" s="49">
        <v>43.6</v>
      </c>
      <c r="N60" s="49">
        <v>43.6</v>
      </c>
      <c r="O60" s="49">
        <f t="shared" si="0"/>
        <v>0.88371303631458276</v>
      </c>
      <c r="P60" s="49">
        <v>378357966625.09003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1137895843739</v>
      </c>
      <c r="D61" s="44">
        <v>517051128341</v>
      </c>
      <c r="E61" s="44">
        <v>54793265561.510002</v>
      </c>
      <c r="F61" s="44">
        <v>54793265561.510002</v>
      </c>
      <c r="G61" s="44">
        <v>0</v>
      </c>
      <c r="H61" s="44">
        <v>81972665936.580002</v>
      </c>
      <c r="I61" s="44">
        <v>81972665936.580002</v>
      </c>
      <c r="J61" s="44">
        <v>517051128341</v>
      </c>
      <c r="K61" s="44">
        <v>136765931498.09</v>
      </c>
      <c r="L61" s="44">
        <v>136765931498.09</v>
      </c>
      <c r="M61" s="45">
        <v>12.02</v>
      </c>
      <c r="N61" s="45">
        <v>12.02</v>
      </c>
      <c r="O61" s="45">
        <f t="shared" si="0"/>
        <v>0.35488325682395272</v>
      </c>
      <c r="P61" s="45">
        <v>620844715398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155207323</v>
      </c>
      <c r="F62" s="48">
        <v>155207323</v>
      </c>
      <c r="G62" s="48">
        <v>0</v>
      </c>
      <c r="H62" s="48">
        <v>107179968.5</v>
      </c>
      <c r="I62" s="48">
        <v>107179968.5</v>
      </c>
      <c r="J62" s="48">
        <v>809197557</v>
      </c>
      <c r="K62" s="48">
        <v>262387291.5</v>
      </c>
      <c r="L62" s="48">
        <v>262387291.5</v>
      </c>
      <c r="M62" s="49">
        <v>32.43</v>
      </c>
      <c r="N62" s="49">
        <v>32.43</v>
      </c>
      <c r="O62" s="49">
        <f t="shared" si="0"/>
        <v>6.8084833362200487E-4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834170871.75</v>
      </c>
      <c r="F63" s="48">
        <v>834170871.75</v>
      </c>
      <c r="G63" s="48">
        <v>0</v>
      </c>
      <c r="H63" s="48">
        <v>392125979.75</v>
      </c>
      <c r="I63" s="48">
        <v>392125979.75</v>
      </c>
      <c r="J63" s="48">
        <v>3136846745</v>
      </c>
      <c r="K63" s="48">
        <v>1226296851.5</v>
      </c>
      <c r="L63" s="48">
        <v>1226296851.5</v>
      </c>
      <c r="M63" s="49">
        <v>39.090000000000003</v>
      </c>
      <c r="N63" s="49">
        <v>39.090000000000003</v>
      </c>
      <c r="O63" s="49">
        <f t="shared" si="0"/>
        <v>3.1820221288030104E-3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1133949799437</v>
      </c>
      <c r="D64" s="48">
        <v>513105084039</v>
      </c>
      <c r="E64" s="48">
        <v>53803887366.760002</v>
      </c>
      <c r="F64" s="48">
        <v>53803887366.760002</v>
      </c>
      <c r="G64" s="48">
        <v>0</v>
      </c>
      <c r="H64" s="48">
        <v>81473359988.330002</v>
      </c>
      <c r="I64" s="48">
        <v>81473359988.330002</v>
      </c>
      <c r="J64" s="48">
        <v>513105084039</v>
      </c>
      <c r="K64" s="48">
        <v>135277247355.09</v>
      </c>
      <c r="L64" s="48">
        <v>135277247355.09</v>
      </c>
      <c r="M64" s="49">
        <v>11.93</v>
      </c>
      <c r="N64" s="49">
        <v>11.93</v>
      </c>
      <c r="O64" s="49">
        <f t="shared" si="0"/>
        <v>0.35102038636152771</v>
      </c>
      <c r="P64" s="49">
        <v>620844715398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840663448952.43005</v>
      </c>
      <c r="D67" s="44">
        <v>800162383929</v>
      </c>
      <c r="E67" s="44">
        <v>101710222585</v>
      </c>
      <c r="F67" s="44">
        <v>101710222585</v>
      </c>
      <c r="G67" s="44">
        <v>0</v>
      </c>
      <c r="H67" s="44">
        <v>45273063685</v>
      </c>
      <c r="I67" s="44">
        <v>45273063685</v>
      </c>
      <c r="J67" s="44">
        <v>800162383929</v>
      </c>
      <c r="K67" s="44">
        <v>146983286270</v>
      </c>
      <c r="L67" s="44">
        <v>146983286270</v>
      </c>
      <c r="M67" s="45">
        <v>17.48</v>
      </c>
      <c r="N67" s="45">
        <v>17.48</v>
      </c>
      <c r="O67" s="45">
        <f t="shared" si="0"/>
        <v>0.38139547443446059</v>
      </c>
      <c r="P67" s="45">
        <v>40501065023.43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36091538759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9">
        <v>0</v>
      </c>
      <c r="N68" s="49">
        <v>0</v>
      </c>
      <c r="O68" s="49">
        <f t="shared" si="0"/>
        <v>0</v>
      </c>
      <c r="P68" s="49">
        <v>36091538759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23503982705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3">
        <v>0</v>
      </c>
      <c r="N73" s="53">
        <v>0</v>
      </c>
      <c r="O73" s="53">
        <f t="shared" si="0"/>
        <v>0</v>
      </c>
      <c r="P73" s="53">
        <v>23503982705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ref="O75:O133" si="1">+L75/$L$144*100</f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1"/>
        <v>0</v>
      </c>
      <c r="P76" s="53">
        <v>5173296671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si="1"/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484541011188</v>
      </c>
      <c r="E79" s="48">
        <v>5637358781</v>
      </c>
      <c r="F79" s="48">
        <v>5637358781</v>
      </c>
      <c r="G79" s="48">
        <v>0</v>
      </c>
      <c r="H79" s="48">
        <v>20558710051</v>
      </c>
      <c r="I79" s="48">
        <v>20558710051</v>
      </c>
      <c r="J79" s="48">
        <v>484541011188</v>
      </c>
      <c r="K79" s="48">
        <v>26196068832</v>
      </c>
      <c r="L79" s="48">
        <v>26196068832</v>
      </c>
      <c r="M79" s="49">
        <v>5.41</v>
      </c>
      <c r="N79" s="49">
        <v>5.41</v>
      </c>
      <c r="O79" s="49">
        <f t="shared" si="1"/>
        <v>6.7974137427744052E-2</v>
      </c>
      <c r="P79" s="49">
        <v>0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407487457500</v>
      </c>
      <c r="E87" s="52">
        <v>0</v>
      </c>
      <c r="F87" s="52">
        <v>0</v>
      </c>
      <c r="G87" s="52">
        <v>0</v>
      </c>
      <c r="H87" s="52">
        <v>16431901478</v>
      </c>
      <c r="I87" s="52">
        <v>16431901478</v>
      </c>
      <c r="J87" s="52">
        <v>407487457500</v>
      </c>
      <c r="K87" s="52">
        <v>16431901478</v>
      </c>
      <c r="L87" s="52">
        <v>16431901478</v>
      </c>
      <c r="M87" s="53">
        <v>4.03</v>
      </c>
      <c r="N87" s="53">
        <v>4.03</v>
      </c>
      <c r="O87" s="53">
        <f t="shared" si="1"/>
        <v>4.2637860528916882E-2</v>
      </c>
      <c r="P87" s="53">
        <v>0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77053553688</v>
      </c>
      <c r="E88" s="52">
        <v>5637358781</v>
      </c>
      <c r="F88" s="52">
        <v>5637358781</v>
      </c>
      <c r="G88" s="52">
        <v>0</v>
      </c>
      <c r="H88" s="52">
        <v>4126808573</v>
      </c>
      <c r="I88" s="52">
        <v>4126808573</v>
      </c>
      <c r="J88" s="52">
        <v>77053553688</v>
      </c>
      <c r="K88" s="52">
        <v>9764167354</v>
      </c>
      <c r="L88" s="52">
        <v>9764167354</v>
      </c>
      <c r="M88" s="53">
        <v>12.67</v>
      </c>
      <c r="N88" s="53">
        <v>12.67</v>
      </c>
      <c r="O88" s="53">
        <f t="shared" si="1"/>
        <v>2.533627689882717E-2</v>
      </c>
      <c r="P88" s="53">
        <v>0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306987606730.42999</v>
      </c>
      <c r="D89" s="48">
        <v>302790863630</v>
      </c>
      <c r="E89" s="48">
        <v>90435495391</v>
      </c>
      <c r="F89" s="48">
        <v>90435495391</v>
      </c>
      <c r="G89" s="48">
        <v>0</v>
      </c>
      <c r="H89" s="48">
        <v>24257588802</v>
      </c>
      <c r="I89" s="48">
        <v>24257588802</v>
      </c>
      <c r="J89" s="48">
        <v>302790863630</v>
      </c>
      <c r="K89" s="48">
        <v>114693084193</v>
      </c>
      <c r="L89" s="48">
        <v>114693084193</v>
      </c>
      <c r="M89" s="49">
        <v>37.36</v>
      </c>
      <c r="N89" s="49">
        <v>37.36</v>
      </c>
      <c r="O89" s="49">
        <f t="shared" si="1"/>
        <v>0.29760814559409543</v>
      </c>
      <c r="P89" s="49">
        <v>4196743100.4299998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52178058761</v>
      </c>
      <c r="F90" s="52">
        <v>52178058761</v>
      </c>
      <c r="G90" s="52">
        <v>0</v>
      </c>
      <c r="H90" s="52">
        <v>24257588802</v>
      </c>
      <c r="I90" s="52">
        <v>24257588802</v>
      </c>
      <c r="J90" s="52">
        <v>264533427000</v>
      </c>
      <c r="K90" s="52">
        <v>76435647563</v>
      </c>
      <c r="L90" s="52">
        <v>76435647563</v>
      </c>
      <c r="M90" s="53">
        <v>28.89</v>
      </c>
      <c r="N90" s="53">
        <v>28.89</v>
      </c>
      <c r="O90" s="53">
        <f t="shared" si="1"/>
        <v>0.19833690486716049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42454179730.43</v>
      </c>
      <c r="D91" s="52">
        <v>38257436630</v>
      </c>
      <c r="E91" s="52">
        <v>38257436630</v>
      </c>
      <c r="F91" s="52">
        <v>38257436630</v>
      </c>
      <c r="G91" s="52">
        <v>0</v>
      </c>
      <c r="H91" s="52">
        <v>0</v>
      </c>
      <c r="I91" s="52">
        <v>0</v>
      </c>
      <c r="J91" s="52">
        <v>38257436630</v>
      </c>
      <c r="K91" s="52">
        <v>38257436630</v>
      </c>
      <c r="L91" s="52">
        <v>38257436630</v>
      </c>
      <c r="M91" s="49">
        <v>90.11</v>
      </c>
      <c r="N91" s="49">
        <v>90.11</v>
      </c>
      <c r="O91" s="49">
        <f t="shared" si="1"/>
        <v>9.9271240726934926E-2</v>
      </c>
      <c r="P91" s="49">
        <v>4196743100.4299998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13043292275</v>
      </c>
      <c r="D92" s="48">
        <v>12830509111</v>
      </c>
      <c r="E92" s="48">
        <v>5637368413</v>
      </c>
      <c r="F92" s="48">
        <v>5637368413</v>
      </c>
      <c r="G92" s="48">
        <v>0</v>
      </c>
      <c r="H92" s="48">
        <v>456764832</v>
      </c>
      <c r="I92" s="48">
        <v>456764832</v>
      </c>
      <c r="J92" s="48">
        <v>12830509111</v>
      </c>
      <c r="K92" s="48">
        <v>6094133245</v>
      </c>
      <c r="L92" s="48">
        <v>6094133245</v>
      </c>
      <c r="M92" s="53">
        <v>46.72</v>
      </c>
      <c r="N92" s="53">
        <v>46.72</v>
      </c>
      <c r="O92" s="53">
        <f t="shared" si="1"/>
        <v>1.5813191412621105E-2</v>
      </c>
      <c r="P92" s="53">
        <v>212783164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7094633997</v>
      </c>
      <c r="D93" s="52">
        <v>7094633997</v>
      </c>
      <c r="E93" s="52">
        <v>240079134</v>
      </c>
      <c r="F93" s="52">
        <v>240079134</v>
      </c>
      <c r="G93" s="52">
        <v>0</v>
      </c>
      <c r="H93" s="52">
        <v>456764832</v>
      </c>
      <c r="I93" s="52">
        <v>456764832</v>
      </c>
      <c r="J93" s="52">
        <v>7094633997</v>
      </c>
      <c r="K93" s="52">
        <v>696843966</v>
      </c>
      <c r="L93" s="52">
        <v>696843966</v>
      </c>
      <c r="M93" s="53">
        <v>9.82</v>
      </c>
      <c r="N93" s="53">
        <v>9.82</v>
      </c>
      <c r="O93" s="53">
        <f t="shared" si="1"/>
        <v>1.8081860990041471E-3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212783164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212783164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1.4005005313616961E-2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338585835</v>
      </c>
      <c r="D99" s="52">
        <v>338585835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338585835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6237799819</v>
      </c>
      <c r="F101" s="44">
        <v>6237799819</v>
      </c>
      <c r="G101" s="44">
        <v>-765113837</v>
      </c>
      <c r="H101" s="44">
        <v>19351619524</v>
      </c>
      <c r="I101" s="44">
        <v>19351619524</v>
      </c>
      <c r="J101" s="44">
        <v>60911335891</v>
      </c>
      <c r="K101" s="44">
        <v>25589419343</v>
      </c>
      <c r="L101" s="44">
        <v>25589419343</v>
      </c>
      <c r="M101" s="45">
        <v>41.49</v>
      </c>
      <c r="N101" s="45">
        <v>41.49</v>
      </c>
      <c r="O101" s="45">
        <f t="shared" si="1"/>
        <v>6.6399989947822022E-2</v>
      </c>
      <c r="P101" s="45">
        <v>765113837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980000000</v>
      </c>
      <c r="E102" s="48">
        <v>214886163</v>
      </c>
      <c r="F102" s="48">
        <v>214886163</v>
      </c>
      <c r="G102" s="48">
        <v>-765113837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5.5759135726654097E-4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60696449728</v>
      </c>
      <c r="E103" s="48">
        <v>6022913656</v>
      </c>
      <c r="F103" s="48">
        <v>6022913656</v>
      </c>
      <c r="G103" s="48">
        <v>0</v>
      </c>
      <c r="H103" s="48">
        <v>19351619524</v>
      </c>
      <c r="I103" s="48">
        <v>19351619524</v>
      </c>
      <c r="J103" s="48">
        <v>60696449728</v>
      </c>
      <c r="K103" s="48">
        <v>25374533180</v>
      </c>
      <c r="L103" s="48">
        <v>25374533180</v>
      </c>
      <c r="M103" s="49">
        <v>41.29</v>
      </c>
      <c r="N103" s="49">
        <v>41.29</v>
      </c>
      <c r="O103" s="49">
        <f t="shared" si="1"/>
        <v>6.584239859055549E-2</v>
      </c>
      <c r="P103" s="49">
        <v>765113837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614519669834.57996</v>
      </c>
      <c r="D108" s="44">
        <v>58447631495</v>
      </c>
      <c r="E108" s="44">
        <v>21994336</v>
      </c>
      <c r="F108" s="44">
        <v>21994336</v>
      </c>
      <c r="G108" s="44">
        <v>-84042134</v>
      </c>
      <c r="H108" s="44">
        <v>0</v>
      </c>
      <c r="I108" s="44">
        <v>0</v>
      </c>
      <c r="J108" s="44">
        <v>58363589361</v>
      </c>
      <c r="K108" s="44">
        <v>21994336</v>
      </c>
      <c r="L108" s="44">
        <v>21994336</v>
      </c>
      <c r="M108" s="45">
        <v>0</v>
      </c>
      <c r="N108" s="45">
        <v>0</v>
      </c>
      <c r="O108" s="45">
        <f t="shared" si="1"/>
        <v>5.7071388363039193E-5</v>
      </c>
      <c r="P108" s="45">
        <v>556156080473.57996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  <c r="S111"/>
    </row>
    <row r="112" spans="1:19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  <c r="S112"/>
    </row>
    <row r="113" spans="1:21" s="21" customFormat="1" ht="30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29602692160</v>
      </c>
      <c r="K114" s="48">
        <v>0</v>
      </c>
      <c r="L114" s="48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21561036</v>
      </c>
      <c r="F117" s="48">
        <v>21561036</v>
      </c>
      <c r="G117" s="48">
        <v>0</v>
      </c>
      <c r="H117" s="48">
        <v>0</v>
      </c>
      <c r="I117" s="48">
        <v>0</v>
      </c>
      <c r="J117" s="48">
        <v>3760897201</v>
      </c>
      <c r="K117" s="48">
        <v>21561036</v>
      </c>
      <c r="L117" s="48">
        <v>21561036</v>
      </c>
      <c r="M117" s="49">
        <v>0.56999999999999995</v>
      </c>
      <c r="N117" s="49">
        <v>0.56999999999999995</v>
      </c>
      <c r="O117" s="49">
        <f t="shared" si="1"/>
        <v>5.5947051962171943E-5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1.1243364008672452E-6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84042134</v>
      </c>
      <c r="E123" s="48">
        <v>0</v>
      </c>
      <c r="F123" s="48">
        <v>0</v>
      </c>
      <c r="G123" s="48">
        <v>-84042134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0">
      <c r="A126" s="46" t="s">
        <v>276</v>
      </c>
      <c r="B126" s="47" t="s">
        <v>281</v>
      </c>
      <c r="C126" s="48">
        <v>103483000000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5">
        <v>0</v>
      </c>
      <c r="N127" s="45">
        <v>0</v>
      </c>
      <c r="O127" s="45">
        <f t="shared" si="1"/>
        <v>0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9">
        <v>0</v>
      </c>
      <c r="N128" s="49">
        <v>0</v>
      </c>
      <c r="O128" s="49">
        <f t="shared" si="1"/>
        <v>0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568468700937.56995</v>
      </c>
      <c r="D129" s="32">
        <v>146357130672.85999</v>
      </c>
      <c r="E129" s="32">
        <v>76330147327.330002</v>
      </c>
      <c r="F129" s="32">
        <v>76330147327.330002</v>
      </c>
      <c r="G129" s="32">
        <v>239184766.13</v>
      </c>
      <c r="H129" s="32">
        <v>3452421234.6300001</v>
      </c>
      <c r="I129" s="32">
        <v>3452421234.6300001</v>
      </c>
      <c r="J129" s="32">
        <v>146596315438.98999</v>
      </c>
      <c r="K129" s="32">
        <v>79782568561.960007</v>
      </c>
      <c r="L129" s="32">
        <v>79782568561.960007</v>
      </c>
      <c r="M129" s="32">
        <v>14.03</v>
      </c>
      <c r="N129" s="32">
        <v>14.03</v>
      </c>
      <c r="O129" s="32">
        <f t="shared" si="1"/>
        <v>0.20702156932586738</v>
      </c>
      <c r="P129" s="32">
        <v>421872385498.58002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568468700937.56995</v>
      </c>
      <c r="D130" s="36">
        <v>146357130672.85999</v>
      </c>
      <c r="E130" s="36">
        <v>76330147327.330002</v>
      </c>
      <c r="F130" s="36">
        <v>76330147327.330002</v>
      </c>
      <c r="G130" s="36">
        <v>239184766.13</v>
      </c>
      <c r="H130" s="36">
        <v>3452421234.6300001</v>
      </c>
      <c r="I130" s="36">
        <v>3452421234.6300001</v>
      </c>
      <c r="J130" s="36">
        <v>146596315438.98999</v>
      </c>
      <c r="K130" s="36">
        <v>79782568561.960007</v>
      </c>
      <c r="L130" s="36">
        <v>79782568561.960007</v>
      </c>
      <c r="M130" s="37">
        <v>14.03</v>
      </c>
      <c r="N130" s="37">
        <v>14.03</v>
      </c>
      <c r="O130" s="37">
        <f t="shared" si="1"/>
        <v>0.20702156932586738</v>
      </c>
      <c r="P130" s="37">
        <v>421872385498.58002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617205121</v>
      </c>
      <c r="F133" s="40">
        <v>617205121</v>
      </c>
      <c r="G133" s="40">
        <v>0</v>
      </c>
      <c r="H133" s="40">
        <v>68843469</v>
      </c>
      <c r="I133" s="40">
        <v>68843469</v>
      </c>
      <c r="J133" s="40">
        <v>2409789525</v>
      </c>
      <c r="K133" s="40">
        <v>686048590</v>
      </c>
      <c r="L133" s="40">
        <v>686048590</v>
      </c>
      <c r="M133" s="41">
        <v>28.47</v>
      </c>
      <c r="N133" s="41">
        <v>28.47</v>
      </c>
      <c r="O133" s="41">
        <f t="shared" si="1"/>
        <v>1.7801740191568159E-3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382782021</v>
      </c>
      <c r="D134" s="40">
        <v>382782021</v>
      </c>
      <c r="E134" s="40">
        <v>57506700</v>
      </c>
      <c r="F134" s="40">
        <v>57506700</v>
      </c>
      <c r="G134" s="40">
        <v>0</v>
      </c>
      <c r="H134" s="40">
        <v>10808200</v>
      </c>
      <c r="I134" s="40">
        <v>10808200</v>
      </c>
      <c r="J134" s="40">
        <v>382782021</v>
      </c>
      <c r="K134" s="40">
        <v>68314900</v>
      </c>
      <c r="L134" s="40">
        <v>68314900</v>
      </c>
      <c r="M134" s="41">
        <v>17.850000000000001</v>
      </c>
      <c r="N134" s="41">
        <v>17.850000000000001</v>
      </c>
      <c r="O134" s="41">
        <f t="shared" ref="O134:O142" si="2">+L134/$L$144*100</f>
        <v>1.7726500990446751E-4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2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50160634280</v>
      </c>
      <c r="D136" s="40">
        <v>3066317155.8600001</v>
      </c>
      <c r="E136" s="40">
        <v>3066290779.1599998</v>
      </c>
      <c r="F136" s="40">
        <v>3066290779.1599998</v>
      </c>
      <c r="G136" s="40">
        <v>239184766.13</v>
      </c>
      <c r="H136" s="40">
        <v>239184766.13</v>
      </c>
      <c r="I136" s="40">
        <v>239184766.13</v>
      </c>
      <c r="J136" s="40">
        <v>3305501921.9899998</v>
      </c>
      <c r="K136" s="40">
        <v>3305475545.29</v>
      </c>
      <c r="L136" s="40">
        <v>3305475545.29</v>
      </c>
      <c r="M136" s="41">
        <v>6.59</v>
      </c>
      <c r="N136" s="41">
        <v>6.59</v>
      </c>
      <c r="O136" s="41">
        <f t="shared" si="2"/>
        <v>8.5771208810202018E-3</v>
      </c>
      <c r="P136" s="41">
        <v>46855132358.010002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512491310478.57001</v>
      </c>
      <c r="D137" s="40">
        <v>140000000000</v>
      </c>
      <c r="E137" s="40">
        <v>72589144727.169998</v>
      </c>
      <c r="F137" s="40">
        <v>72589144727.169998</v>
      </c>
      <c r="G137" s="40">
        <v>0</v>
      </c>
      <c r="H137" s="40">
        <v>3133584799.5</v>
      </c>
      <c r="I137" s="40">
        <v>3133584799.5</v>
      </c>
      <c r="J137" s="40">
        <v>140000000000</v>
      </c>
      <c r="K137" s="40">
        <v>75722729526.669998</v>
      </c>
      <c r="L137" s="40">
        <v>75722729526.669998</v>
      </c>
      <c r="M137" s="41">
        <v>14.78</v>
      </c>
      <c r="N137" s="41">
        <v>14.78</v>
      </c>
      <c r="O137" s="41">
        <f t="shared" si="2"/>
        <v>0.19648700941578587</v>
      </c>
      <c r="P137" s="41">
        <v>372491310478.57001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2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2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2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si="2"/>
        <v>0</v>
      </c>
      <c r="P141" s="41">
        <v>0</v>
      </c>
      <c r="Q141" s="41">
        <v>0</v>
      </c>
      <c r="R141"/>
      <c r="S141"/>
    </row>
    <row r="142" spans="1:21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21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 s="21"/>
      <c r="T143" s="21"/>
      <c r="U143" s="21"/>
    </row>
    <row r="144" spans="1:21" s="56" customFormat="1" ht="12.75">
      <c r="A144" s="25"/>
      <c r="B144" s="25" t="s">
        <v>77</v>
      </c>
      <c r="C144" s="26">
        <v>91879343676574</v>
      </c>
      <c r="D144" s="26">
        <v>88044594604197.594</v>
      </c>
      <c r="E144" s="26">
        <v>29859822960361</v>
      </c>
      <c r="F144" s="26">
        <v>29859822960361</v>
      </c>
      <c r="G144" s="26">
        <v>147741195315.14999</v>
      </c>
      <c r="H144" s="26">
        <v>8678465016954.1602</v>
      </c>
      <c r="I144" s="26">
        <v>8678465016954.1602</v>
      </c>
      <c r="J144" s="26">
        <v>88192335799512.703</v>
      </c>
      <c r="K144" s="26">
        <v>38538287977315.203</v>
      </c>
      <c r="L144" s="26">
        <v>38538287977315.203</v>
      </c>
      <c r="M144" s="23">
        <v>41.94</v>
      </c>
      <c r="N144" s="23">
        <v>41.94</v>
      </c>
      <c r="O144" s="23">
        <f>+L144/$L$144*100</f>
        <v>100</v>
      </c>
      <c r="P144" s="22">
        <v>3687007877061.25</v>
      </c>
      <c r="Q144" s="22">
        <v>0</v>
      </c>
      <c r="S144" s="21"/>
      <c r="T144" s="21"/>
      <c r="U144" s="21"/>
    </row>
  </sheetData>
  <mergeCells count="4">
    <mergeCell ref="G7:I7"/>
    <mergeCell ref="J7:L7"/>
    <mergeCell ref="D7:F7"/>
    <mergeCell ref="M7:O7"/>
  </mergeCells>
  <conditionalFormatting sqref="P10:P13">
    <cfRule type="cellIs" dxfId="2" priority="8" operator="lessThan">
      <formula>0</formula>
    </cfRule>
  </conditionalFormatting>
  <conditionalFormatting sqref="P15:P67">
    <cfRule type="cellIs" dxfId="1" priority="6" operator="lessThan">
      <formula>0</formula>
    </cfRule>
  </conditionalFormatting>
  <conditionalFormatting sqref="P69:P14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Mayo 2024</Descripci_x00f3_n>
    <Fecha_x0020_de_x0020_publicaci_x00f3_n xmlns="a89a2212-8ffe-4f56-88b2-5e2fabe15bb8" xsi:nil="true"/>
    <c96f xmlns="7863b4b1-a814-4304-b576-adec0742564d">5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2F8F7E-D560-4E7F-8ED6-0E9B4FF9FCDC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2024-06-17T19:24:14Z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